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9'!$A$1:$K$87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1" l="1"/>
  <c r="K85" i="1"/>
  <c r="K83" i="1"/>
  <c r="K64" i="1"/>
  <c r="K55" i="1"/>
  <c r="K49" i="1"/>
  <c r="K47" i="1"/>
  <c r="K42" i="1"/>
  <c r="K28" i="1"/>
  <c r="K26" i="1"/>
  <c r="K23" i="1"/>
  <c r="K21" i="1"/>
  <c r="K16" i="1"/>
  <c r="H87" i="1" l="1"/>
  <c r="H85" i="1"/>
  <c r="D85" i="1" s="1"/>
  <c r="H83" i="1"/>
  <c r="D83" i="1"/>
  <c r="H64" i="1"/>
  <c r="D64" i="1" s="1"/>
  <c r="H61" i="1"/>
  <c r="D60" i="1"/>
  <c r="H55" i="1"/>
  <c r="D55" i="1" s="1"/>
  <c r="H49" i="1"/>
  <c r="D49" i="1"/>
  <c r="H47" i="1"/>
  <c r="D47" i="1" s="1"/>
  <c r="H42" i="1"/>
  <c r="D42" i="1"/>
  <c r="H28" i="1"/>
  <c r="D28" i="1" s="1"/>
  <c r="H26" i="1"/>
  <c r="D26" i="1"/>
  <c r="H23" i="1"/>
  <c r="D23" i="1" s="1"/>
  <c r="H21" i="1"/>
  <c r="D21" i="1"/>
  <c r="D16" i="1"/>
  <c r="D87" i="1" l="1"/>
</calcChain>
</file>

<file path=xl/sharedStrings.xml><?xml version="1.0" encoding="utf-8"?>
<sst xmlns="http://schemas.openxmlformats.org/spreadsheetml/2006/main" count="145" uniqueCount="121">
  <si>
    <t>2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</si>
  <si>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</si>
  <si>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</si>
  <si>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2026-2028</t>
  </si>
  <si>
    <t>Количество этажей</t>
  </si>
  <si>
    <t>Количество подъездов</t>
  </si>
  <si>
    <t>Количество квартир</t>
  </si>
  <si>
    <t>Площадь лестничных маршей и тамбуров. кв м</t>
  </si>
  <si>
    <t xml:space="preserve">Площадь подвальных помещений, кв.м. </t>
  </si>
  <si>
    <t>нет</t>
  </si>
  <si>
    <t>Общая площадь жилых помещений МКД , кв.м.</t>
  </si>
  <si>
    <t>за период с 01 января по 31 декабря 2022 года</t>
  </si>
  <si>
    <t xml:space="preserve">Отчет о выполненных работах и оказанных услугах по содержанию общего имущества </t>
  </si>
  <si>
    <t xml:space="preserve">многоквартирного дома № 9  по ул. Вишневая города Белогорск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</si>
  <si>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</si>
  <si>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</si>
  <si>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</si>
  <si>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</si>
  <si>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</si>
  <si>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</si>
  <si>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</si>
  <si>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</si>
  <si>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</si>
  <si>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</si>
  <si>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</si>
  <si>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</si>
  <si>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</si>
  <si>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</si>
  <si>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</si>
  <si>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</si>
  <si>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</si>
  <si>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</si>
  <si>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</si>
  <si>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</si>
  <si>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</si>
  <si>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</si>
  <si>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</si>
  <si>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</si>
  <si>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</si>
  <si>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</si>
  <si>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</si>
  <si>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</si>
  <si>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</si>
  <si>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</si>
  <si>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</si>
  <si>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</si>
  <si>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</si>
  <si>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</si>
  <si>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</si>
  <si>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</si>
  <si>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</si>
  <si>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</si>
  <si>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</si>
  <si>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</si>
  <si>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</si>
  <si>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</si>
  <si>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</si>
  <si>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</si>
  <si>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</si>
  <si>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</si>
  <si>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</si>
  <si>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</si>
  <si>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</si>
  <si>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</si>
  <si>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</si>
  <si>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</si>
  <si>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</si>
  <si>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</si>
  <si>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</si>
  <si>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</si>
  <si>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</si>
  <si>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</si>
  <si>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</si>
  <si>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</si>
  <si>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</si>
  <si>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1.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</si>
  <si>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</si>
  <si>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</si>
  <si>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</si>
  <si>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</si>
  <si>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</si>
  <si>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</si>
  <si>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</si>
  <si>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</si>
  <si>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</si>
  <si>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</si>
  <si>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</si>
  <si>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</si>
  <si>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</si>
  <si>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</si>
  <si>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</si>
  <si>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</si>
  <si>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</si>
  <si>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</si>
  <si>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</si>
  <si>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</si>
  <si>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</si>
  <si>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</si>
  <si>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</si>
  <si>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</si>
  <si>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</si>
  <si>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</si>
  <si>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</si>
  <si>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</si>
  <si>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</si>
  <si>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</si>
  <si>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</si>
  <si>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</si>
  <si>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</si>
  <si>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</si>
  <si>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</si>
  <si>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</si>
  <si>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</si>
  <si>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</si>
  <si>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</si>
  <si>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Штукатурка стен фасада кв.№ 4 - 15 кв.м. </t>
  </si>
  <si>
    <t>май-октябрь</t>
  </si>
  <si>
    <t>Ремонт вент.шахты - 1 шт.</t>
  </si>
  <si>
    <t>Всего в год руб. за 772,6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</si>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</sst>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 applyAlignment="1">
      <alignment horizontal="left"/>
    </xf>
    <xf numFmtId="2" fontId="4" fillId="0" borderId="0" xfId="0" applyNumberFormat="1" applyFont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" fillId="0" borderId="0" xfId="0" applyFont="1" applyFill="1" applyAlignment="1"/>
    <xf numFmtId="0" fontId="4" fillId="0" borderId="0" xfId="0" applyFont="1" applyFill="1"/>
    <xf numFmtId="0" fontId="0" fillId="0" borderId="0" xfId="0" applyFont="1"/>
    <xf numFmtId="2" fontId="5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1" fillId="2" borderId="0" xfId="0" applyFont="1" applyFill="1" applyAlignment="1">
      <alignment horizontal="center"/>
    </xf>
    <xf numFmtId="4" fontId="6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Q89"/>
  <sheetViews>
    <sheetView tabSelected="1" view="pageBreakPreview" zoomScaleNormal="100" zoomScaleSheetLayoutView="100" workbookViewId="0">
      <selection activeCell="M14" sqref="M14"/>
    </sheetView>
  </sheetViews>
  <sheetFormatPr defaultRowHeight="14.4" x14ac:dyDescent="0.3"/>
  <cols>
    <col min="1" max="1" width="6" style="1" customWidth="1"/>
    <col min="2" max="2" width="44.33203125" style="17" customWidth="1"/>
    <col min="3" max="3" width="18" style="1" customWidth="1"/>
    <col min="4" max="4" width="13" style="3" customWidth="1"/>
    <col min="5" max="5" width="12.44140625" style="3" hidden="1" customWidth="1"/>
    <col min="6" max="6" width="0.109375" hidden="1" customWidth="1"/>
    <col min="7" max="7" width="8.21875" hidden="1" customWidth="1"/>
    <col min="8" max="8" width="11.109375" hidden="1" customWidth="1"/>
    <col min="9" max="9" width="15.44140625" hidden="1" customWidth="1"/>
    <col min="10" max="10" width="8.88671875" hidden="1" customWidth="1"/>
    <col min="11" max="11" width="12.44140625" customWidth="1"/>
  </cols>
  <sheetData>
    <row r="1" spans="1:17" x14ac:dyDescent="0.3">
      <c r="D1" s="15" t="s">
        <v>0</v>
      </c>
      <c r="E1" s="2"/>
      <c r="F1" s="2"/>
    </row>
    <row r="2" spans="1:17" s="14" customFormat="1" x14ac:dyDescent="0.3">
      <c r="A2" s="22" t="s">
        <v>12</v>
      </c>
      <c r="B2" s="22"/>
      <c r="C2" s="22"/>
      <c r="D2" s="22"/>
      <c r="E2" s="22"/>
      <c r="F2" s="4"/>
      <c r="G2" s="5"/>
      <c r="H2" s="5"/>
      <c r="I2" s="5"/>
    </row>
    <row r="3" spans="1:17" s="14" customFormat="1" x14ac:dyDescent="0.3">
      <c r="A3" s="23" t="s">
        <v>13</v>
      </c>
      <c r="B3" s="23"/>
      <c r="C3" s="23"/>
      <c r="D3" s="23"/>
      <c r="E3" s="23"/>
      <c r="F3" s="6"/>
      <c r="G3" s="5"/>
      <c r="H3" s="5"/>
      <c r="I3" s="5"/>
    </row>
    <row r="4" spans="1:17" s="14" customFormat="1" x14ac:dyDescent="0.3">
      <c r="A4" s="24" t="s">
        <v>11</v>
      </c>
      <c r="B4" s="24"/>
      <c r="C4" s="24"/>
      <c r="D4" s="24"/>
      <c r="E4" s="24"/>
      <c r="F4" s="7"/>
      <c r="G4" s="8"/>
    </row>
    <row r="5" spans="1:17" ht="30.6" customHeight="1" x14ac:dyDescent="0.3">
      <c r="A5" s="9"/>
      <c r="B5" s="18"/>
      <c r="C5" s="10" t="s">
        <v>1</v>
      </c>
      <c r="D5" s="16">
        <v>1979</v>
      </c>
      <c r="E5" s="10"/>
      <c r="F5" s="11"/>
    </row>
    <row r="6" spans="1:17" ht="28.2" customHeight="1" x14ac:dyDescent="0.3">
      <c r="A6" s="12"/>
      <c r="B6" s="21" t="s">
        <v>2</v>
      </c>
      <c r="C6" s="21"/>
      <c r="D6" s="16" t="s">
        <v>3</v>
      </c>
      <c r="E6" s="10"/>
      <c r="F6" s="11"/>
    </row>
    <row r="7" spans="1:17" x14ac:dyDescent="0.3">
      <c r="A7" s="9"/>
      <c r="B7" s="18"/>
      <c r="C7" s="10" t="s">
        <v>4</v>
      </c>
      <c r="D7" s="16">
        <v>2</v>
      </c>
      <c r="E7" s="9"/>
      <c r="F7" s="13"/>
    </row>
    <row r="8" spans="1:17" x14ac:dyDescent="0.3">
      <c r="A8" s="9"/>
      <c r="B8" s="18"/>
      <c r="C8" s="10" t="s">
        <v>5</v>
      </c>
      <c r="D8" s="16">
        <v>2</v>
      </c>
      <c r="E8" s="9"/>
      <c r="F8" s="13"/>
    </row>
    <row r="9" spans="1:17" x14ac:dyDescent="0.3">
      <c r="A9" s="9"/>
      <c r="B9" s="18"/>
      <c r="C9" s="10" t="s">
        <v>6</v>
      </c>
      <c r="D9" s="16">
        <v>16</v>
      </c>
      <c r="E9" s="9"/>
      <c r="F9" s="13"/>
    </row>
    <row r="10" spans="1:17" x14ac:dyDescent="0.3">
      <c r="A10" s="9"/>
      <c r="B10" s="18"/>
      <c r="C10" s="10" t="s">
        <v>10</v>
      </c>
      <c r="D10" s="51">
        <v>772.6</v>
      </c>
      <c r="E10" s="9"/>
      <c r="F10" s="13"/>
    </row>
    <row r="11" spans="1:17" x14ac:dyDescent="0.3">
      <c r="A11" s="9"/>
      <c r="B11" s="25" t="s">
        <v>7</v>
      </c>
      <c r="C11" s="25"/>
      <c r="D11" s="16">
        <v>64.8</v>
      </c>
      <c r="E11" s="9"/>
      <c r="F11" s="13"/>
      <c r="O11" s="46"/>
      <c r="P11" s="29"/>
      <c r="Q11" s="53"/>
    </row>
    <row r="12" spans="1:17" x14ac:dyDescent="0.3">
      <c r="A12" s="9"/>
      <c r="C12" s="19" t="s">
        <v>8</v>
      </c>
      <c r="D12" s="20" t="s">
        <v>9</v>
      </c>
      <c r="E12" s="9"/>
      <c r="F12" s="13"/>
    </row>
    <row r="14" spans="1:17" s="29" customFormat="1" ht="80.400000000000006" customHeight="1" x14ac:dyDescent="0.25">
      <c r="A14" s="26" t="s">
        <v>14</v>
      </c>
      <c r="B14" s="26" t="s">
        <v>15</v>
      </c>
      <c r="C14" s="26" t="s">
        <v>16</v>
      </c>
      <c r="D14" s="27" t="s">
        <v>119</v>
      </c>
      <c r="E14" s="28" t="s">
        <v>17</v>
      </c>
      <c r="H14" s="30"/>
      <c r="K14" s="27" t="s">
        <v>120</v>
      </c>
    </row>
    <row r="15" spans="1:17" s="29" customFormat="1" ht="13.2" x14ac:dyDescent="0.25">
      <c r="A15" s="31" t="s">
        <v>18</v>
      </c>
      <c r="B15" s="31"/>
      <c r="C15" s="31"/>
      <c r="D15" s="31"/>
      <c r="E15" s="31"/>
      <c r="H15" s="30"/>
    </row>
    <row r="16" spans="1:17" s="29" customFormat="1" ht="93.75" customHeight="1" x14ac:dyDescent="0.25">
      <c r="A16" s="26">
        <v>1</v>
      </c>
      <c r="B16" s="32" t="s">
        <v>19</v>
      </c>
      <c r="C16" s="26" t="s">
        <v>20</v>
      </c>
      <c r="D16" s="33">
        <f>E16*H16*12</f>
        <v>11310.864</v>
      </c>
      <c r="E16" s="34">
        <v>1.22</v>
      </c>
      <c r="H16" s="35">
        <v>772.6</v>
      </c>
      <c r="K16" s="33">
        <f>D16</f>
        <v>11310.864</v>
      </c>
    </row>
    <row r="17" spans="1:11" s="29" customFormat="1" ht="39.6" x14ac:dyDescent="0.25">
      <c r="A17" s="26">
        <v>2</v>
      </c>
      <c r="B17" s="32" t="s">
        <v>21</v>
      </c>
      <c r="C17" s="26" t="s">
        <v>22</v>
      </c>
      <c r="D17" s="33"/>
      <c r="E17" s="34"/>
      <c r="H17" s="35"/>
      <c r="K17" s="33"/>
    </row>
    <row r="18" spans="1:11" s="29" customFormat="1" ht="26.4" x14ac:dyDescent="0.25">
      <c r="A18" s="26">
        <v>3</v>
      </c>
      <c r="B18" s="32" t="s">
        <v>23</v>
      </c>
      <c r="C18" s="26" t="s">
        <v>22</v>
      </c>
      <c r="D18" s="33"/>
      <c r="E18" s="34"/>
      <c r="H18" s="35"/>
      <c r="K18" s="33"/>
    </row>
    <row r="19" spans="1:11" s="29" customFormat="1" ht="40.200000000000003" customHeight="1" x14ac:dyDescent="0.25">
      <c r="A19" s="26">
        <v>4</v>
      </c>
      <c r="B19" s="32" t="s">
        <v>24</v>
      </c>
      <c r="C19" s="26" t="s">
        <v>22</v>
      </c>
      <c r="D19" s="33"/>
      <c r="E19" s="34"/>
      <c r="H19" s="35"/>
      <c r="K19" s="33"/>
    </row>
    <row r="20" spans="1:11" s="29" customFormat="1" ht="51.6" customHeight="1" x14ac:dyDescent="0.25">
      <c r="A20" s="26">
        <v>5</v>
      </c>
      <c r="B20" s="32" t="s">
        <v>25</v>
      </c>
      <c r="C20" s="26" t="s">
        <v>22</v>
      </c>
      <c r="D20" s="33"/>
      <c r="E20" s="34"/>
      <c r="H20" s="35"/>
      <c r="K20" s="33"/>
    </row>
    <row r="21" spans="1:11" s="29" customFormat="1" ht="29.4" customHeight="1" x14ac:dyDescent="0.25">
      <c r="A21" s="26">
        <v>6</v>
      </c>
      <c r="B21" s="32" t="s">
        <v>26</v>
      </c>
      <c r="C21" s="26"/>
      <c r="D21" s="36">
        <f>E21*H21*12</f>
        <v>1483.3920000000001</v>
      </c>
      <c r="E21" s="37">
        <v>0.16</v>
      </c>
      <c r="H21" s="38">
        <f>H16</f>
        <v>772.6</v>
      </c>
      <c r="K21" s="36">
        <f>D21</f>
        <v>1483.3920000000001</v>
      </c>
    </row>
    <row r="22" spans="1:11" s="29" customFormat="1" ht="13.2" x14ac:dyDescent="0.25">
      <c r="A22" s="31" t="s">
        <v>27</v>
      </c>
      <c r="B22" s="31"/>
      <c r="C22" s="31"/>
      <c r="D22" s="31"/>
      <c r="E22" s="31"/>
      <c r="H22" s="30"/>
    </row>
    <row r="23" spans="1:11" s="29" customFormat="1" ht="24.6" customHeight="1" x14ac:dyDescent="0.25">
      <c r="A23" s="26">
        <v>1</v>
      </c>
      <c r="B23" s="32" t="s">
        <v>28</v>
      </c>
      <c r="C23" s="26" t="s">
        <v>29</v>
      </c>
      <c r="D23" s="33">
        <f>E23*H23*12</f>
        <v>15853.752</v>
      </c>
      <c r="E23" s="34">
        <v>1.71</v>
      </c>
      <c r="H23" s="35">
        <f>H16</f>
        <v>772.6</v>
      </c>
      <c r="K23" s="33">
        <f>D23</f>
        <v>15853.752</v>
      </c>
    </row>
    <row r="24" spans="1:11" s="29" customFormat="1" ht="26.4" customHeight="1" x14ac:dyDescent="0.25">
      <c r="A24" s="26">
        <v>2</v>
      </c>
      <c r="B24" s="32" t="s">
        <v>30</v>
      </c>
      <c r="C24" s="26" t="s">
        <v>31</v>
      </c>
      <c r="D24" s="33"/>
      <c r="E24" s="34"/>
      <c r="H24" s="35"/>
      <c r="K24" s="33"/>
    </row>
    <row r="25" spans="1:11" s="29" customFormat="1" ht="78" customHeight="1" x14ac:dyDescent="0.25">
      <c r="A25" s="26">
        <v>3</v>
      </c>
      <c r="B25" s="32" t="s">
        <v>32</v>
      </c>
      <c r="C25" s="26" t="s">
        <v>33</v>
      </c>
      <c r="D25" s="33"/>
      <c r="E25" s="34"/>
      <c r="H25" s="35"/>
      <c r="K25" s="33"/>
    </row>
    <row r="26" spans="1:11" s="29" customFormat="1" ht="27.6" customHeight="1" x14ac:dyDescent="0.25">
      <c r="A26" s="26">
        <v>4</v>
      </c>
      <c r="B26" s="32" t="s">
        <v>34</v>
      </c>
      <c r="C26" s="26" t="s">
        <v>22</v>
      </c>
      <c r="D26" s="27">
        <f>E26*H26*12</f>
        <v>3152.2080000000005</v>
      </c>
      <c r="E26" s="28">
        <v>0.34</v>
      </c>
      <c r="H26" s="39">
        <f>H16</f>
        <v>772.6</v>
      </c>
      <c r="K26" s="27">
        <f>D26</f>
        <v>3152.2080000000005</v>
      </c>
    </row>
    <row r="27" spans="1:11" s="29" customFormat="1" ht="15" customHeight="1" x14ac:dyDescent="0.25">
      <c r="A27" s="31" t="s">
        <v>35</v>
      </c>
      <c r="B27" s="31"/>
      <c r="C27" s="31"/>
      <c r="D27" s="31"/>
      <c r="E27" s="31"/>
      <c r="H27" s="30"/>
    </row>
    <row r="28" spans="1:11" s="29" customFormat="1" ht="17.25" customHeight="1" x14ac:dyDescent="0.25">
      <c r="A28" s="40" t="s">
        <v>36</v>
      </c>
      <c r="B28" s="40"/>
      <c r="C28" s="40"/>
      <c r="D28" s="33">
        <f>E28*H28*12</f>
        <v>47190.408000000003</v>
      </c>
      <c r="E28" s="34">
        <v>5.09</v>
      </c>
      <c r="H28" s="35">
        <f>H16</f>
        <v>772.6</v>
      </c>
      <c r="K28" s="33">
        <f>D28</f>
        <v>47190.408000000003</v>
      </c>
    </row>
    <row r="29" spans="1:11" s="29" customFormat="1" ht="18.600000000000001" customHeight="1" x14ac:dyDescent="0.25">
      <c r="A29" s="26">
        <v>1</v>
      </c>
      <c r="B29" s="32" t="s">
        <v>37</v>
      </c>
      <c r="C29" s="26" t="s">
        <v>38</v>
      </c>
      <c r="D29" s="33"/>
      <c r="E29" s="34"/>
      <c r="H29" s="35"/>
      <c r="K29" s="33"/>
    </row>
    <row r="30" spans="1:11" s="29" customFormat="1" ht="60.6" customHeight="1" x14ac:dyDescent="0.25">
      <c r="A30" s="26">
        <v>2</v>
      </c>
      <c r="B30" s="32" t="s">
        <v>39</v>
      </c>
      <c r="C30" s="26" t="s">
        <v>40</v>
      </c>
      <c r="D30" s="33"/>
      <c r="E30" s="34"/>
      <c r="H30" s="35"/>
      <c r="K30" s="33"/>
    </row>
    <row r="31" spans="1:11" s="29" customFormat="1" ht="13.2" x14ac:dyDescent="0.25">
      <c r="A31" s="26">
        <v>3</v>
      </c>
      <c r="B31" s="32" t="s">
        <v>41</v>
      </c>
      <c r="C31" s="26" t="s">
        <v>42</v>
      </c>
      <c r="D31" s="33"/>
      <c r="E31" s="34"/>
      <c r="H31" s="35"/>
      <c r="K31" s="33"/>
    </row>
    <row r="32" spans="1:11" s="29" customFormat="1" ht="31.5" customHeight="1" x14ac:dyDescent="0.25">
      <c r="A32" s="26">
        <v>4</v>
      </c>
      <c r="B32" s="32" t="s">
        <v>43</v>
      </c>
      <c r="C32" s="26" t="s">
        <v>38</v>
      </c>
      <c r="D32" s="33"/>
      <c r="E32" s="34"/>
      <c r="H32" s="35"/>
      <c r="K32" s="33"/>
    </row>
    <row r="33" spans="1:11" s="29" customFormat="1" ht="18.600000000000001" customHeight="1" x14ac:dyDescent="0.25">
      <c r="A33" s="26">
        <v>5</v>
      </c>
      <c r="B33" s="32" t="s">
        <v>44</v>
      </c>
      <c r="C33" s="41" t="s">
        <v>45</v>
      </c>
      <c r="D33" s="33"/>
      <c r="E33" s="34"/>
      <c r="H33" s="35"/>
      <c r="K33" s="33"/>
    </row>
    <row r="34" spans="1:11" s="29" customFormat="1" ht="19.5" customHeight="1" x14ac:dyDescent="0.25">
      <c r="A34" s="40" t="s">
        <v>46</v>
      </c>
      <c r="B34" s="40"/>
      <c r="C34" s="40"/>
      <c r="D34" s="33"/>
      <c r="E34" s="34"/>
      <c r="H34" s="35"/>
      <c r="K34" s="33"/>
    </row>
    <row r="35" spans="1:11" s="29" customFormat="1" ht="27" customHeight="1" x14ac:dyDescent="0.25">
      <c r="A35" s="26">
        <v>6</v>
      </c>
      <c r="B35" s="32" t="s">
        <v>47</v>
      </c>
      <c r="C35" s="26" t="s">
        <v>48</v>
      </c>
      <c r="D35" s="33"/>
      <c r="E35" s="34"/>
      <c r="H35" s="35"/>
      <c r="K35" s="33"/>
    </row>
    <row r="36" spans="1:11" s="29" customFormat="1" ht="39.6" x14ac:dyDescent="0.25">
      <c r="A36" s="26">
        <v>7</v>
      </c>
      <c r="B36" s="32" t="s">
        <v>49</v>
      </c>
      <c r="C36" s="26" t="s">
        <v>48</v>
      </c>
      <c r="D36" s="33"/>
      <c r="E36" s="34"/>
      <c r="H36" s="35"/>
      <c r="K36" s="33"/>
    </row>
    <row r="37" spans="1:11" s="29" customFormat="1" ht="43.2" customHeight="1" x14ac:dyDescent="0.25">
      <c r="A37" s="26">
        <v>8</v>
      </c>
      <c r="B37" s="32" t="s">
        <v>50</v>
      </c>
      <c r="C37" s="26" t="s">
        <v>38</v>
      </c>
      <c r="D37" s="33"/>
      <c r="E37" s="34"/>
      <c r="H37" s="35"/>
      <c r="K37" s="33"/>
    </row>
    <row r="38" spans="1:11" s="29" customFormat="1" ht="16.2" customHeight="1" x14ac:dyDescent="0.25">
      <c r="A38" s="26">
        <v>9</v>
      </c>
      <c r="B38" s="32" t="s">
        <v>51</v>
      </c>
      <c r="C38" s="26" t="s">
        <v>38</v>
      </c>
      <c r="D38" s="33"/>
      <c r="E38" s="34"/>
      <c r="H38" s="35"/>
      <c r="K38" s="33"/>
    </row>
    <row r="39" spans="1:11" s="29" customFormat="1" ht="32.4" customHeight="1" x14ac:dyDescent="0.25">
      <c r="A39" s="26">
        <v>10</v>
      </c>
      <c r="B39" s="32" t="s">
        <v>39</v>
      </c>
      <c r="C39" s="26" t="s">
        <v>52</v>
      </c>
      <c r="D39" s="33"/>
      <c r="E39" s="34"/>
      <c r="H39" s="35"/>
      <c r="K39" s="33"/>
    </row>
    <row r="40" spans="1:11" s="29" customFormat="1" ht="17.399999999999999" customHeight="1" x14ac:dyDescent="0.25">
      <c r="A40" s="26">
        <v>11</v>
      </c>
      <c r="B40" s="32" t="s">
        <v>53</v>
      </c>
      <c r="C40" s="26" t="s">
        <v>38</v>
      </c>
      <c r="D40" s="33"/>
      <c r="E40" s="34"/>
      <c r="H40" s="35"/>
      <c r="K40" s="33"/>
    </row>
    <row r="41" spans="1:11" s="29" customFormat="1" ht="13.2" x14ac:dyDescent="0.25">
      <c r="A41" s="31" t="s">
        <v>54</v>
      </c>
      <c r="B41" s="31"/>
      <c r="C41" s="31"/>
      <c r="D41" s="31"/>
      <c r="E41" s="31"/>
      <c r="H41" s="30"/>
    </row>
    <row r="42" spans="1:11" s="29" customFormat="1" ht="18" customHeight="1" x14ac:dyDescent="0.25">
      <c r="A42" s="40" t="s">
        <v>55</v>
      </c>
      <c r="B42" s="40"/>
      <c r="C42" s="40"/>
      <c r="D42" s="33">
        <f>E42*H42*12</f>
        <v>12516.119999999999</v>
      </c>
      <c r="E42" s="34">
        <v>1.35</v>
      </c>
      <c r="H42" s="35">
        <f>H16</f>
        <v>772.6</v>
      </c>
      <c r="K42" s="33">
        <f>D42</f>
        <v>12516.119999999999</v>
      </c>
    </row>
    <row r="43" spans="1:11" s="29" customFormat="1" ht="92.4" x14ac:dyDescent="0.25">
      <c r="A43" s="26">
        <v>1</v>
      </c>
      <c r="B43" s="32" t="s">
        <v>56</v>
      </c>
      <c r="C43" s="26" t="s">
        <v>57</v>
      </c>
      <c r="D43" s="33"/>
      <c r="E43" s="34"/>
      <c r="H43" s="35"/>
      <c r="K43" s="33"/>
    </row>
    <row r="44" spans="1:11" s="29" customFormat="1" ht="51.75" customHeight="1" x14ac:dyDescent="0.25">
      <c r="A44" s="26">
        <v>2</v>
      </c>
      <c r="B44" s="32" t="s">
        <v>58</v>
      </c>
      <c r="C44" s="26" t="s">
        <v>57</v>
      </c>
      <c r="D44" s="33"/>
      <c r="E44" s="34"/>
      <c r="H44" s="35"/>
      <c r="K44" s="33"/>
    </row>
    <row r="45" spans="1:11" s="42" customFormat="1" ht="15.6" customHeight="1" x14ac:dyDescent="0.25">
      <c r="A45" s="26">
        <v>3</v>
      </c>
      <c r="B45" s="32" t="s">
        <v>59</v>
      </c>
      <c r="C45" s="26" t="s">
        <v>22</v>
      </c>
      <c r="D45" s="33"/>
      <c r="E45" s="34"/>
      <c r="H45" s="35"/>
      <c r="K45" s="33"/>
    </row>
    <row r="46" spans="1:11" s="42" customFormat="1" ht="30.6" customHeight="1" x14ac:dyDescent="0.25">
      <c r="A46" s="26">
        <v>4</v>
      </c>
      <c r="B46" s="32" t="s">
        <v>60</v>
      </c>
      <c r="C46" s="26" t="s">
        <v>57</v>
      </c>
      <c r="D46" s="33"/>
      <c r="E46" s="34"/>
      <c r="H46" s="35"/>
      <c r="K46" s="33"/>
    </row>
    <row r="47" spans="1:11" s="29" customFormat="1" ht="22.95" customHeight="1" x14ac:dyDescent="0.25">
      <c r="A47" s="40" t="s">
        <v>61</v>
      </c>
      <c r="B47" s="40"/>
      <c r="C47" s="40"/>
      <c r="D47" s="33">
        <f>E47*H47*12</f>
        <v>17059.008000000002</v>
      </c>
      <c r="E47" s="34">
        <v>1.84</v>
      </c>
      <c r="H47" s="35">
        <f>H16</f>
        <v>772.6</v>
      </c>
      <c r="K47" s="33">
        <f>D47</f>
        <v>17059.008000000002</v>
      </c>
    </row>
    <row r="48" spans="1:11" s="29" customFormat="1" ht="55.2" customHeight="1" x14ac:dyDescent="0.25">
      <c r="A48" s="26">
        <v>1</v>
      </c>
      <c r="B48" s="32" t="s">
        <v>62</v>
      </c>
      <c r="C48" s="26" t="s">
        <v>63</v>
      </c>
      <c r="D48" s="33"/>
      <c r="E48" s="34"/>
      <c r="H48" s="35"/>
      <c r="K48" s="33"/>
    </row>
    <row r="49" spans="1:11" s="29" customFormat="1" ht="18.75" customHeight="1" x14ac:dyDescent="0.25">
      <c r="A49" s="40" t="s">
        <v>64</v>
      </c>
      <c r="B49" s="40"/>
      <c r="C49" s="40"/>
      <c r="D49" s="33">
        <f>E49*H49*12</f>
        <v>36992.088000000003</v>
      </c>
      <c r="E49" s="34">
        <v>3.99</v>
      </c>
      <c r="H49" s="35">
        <f>H16</f>
        <v>772.6</v>
      </c>
      <c r="K49" s="33">
        <f>D49</f>
        <v>36992.088000000003</v>
      </c>
    </row>
    <row r="50" spans="1:11" s="29" customFormat="1" ht="39.6" customHeight="1" x14ac:dyDescent="0.25">
      <c r="A50" s="26">
        <v>1</v>
      </c>
      <c r="B50" s="32" t="s">
        <v>65</v>
      </c>
      <c r="C50" s="26" t="s">
        <v>22</v>
      </c>
      <c r="D50" s="33"/>
      <c r="E50" s="34"/>
      <c r="H50" s="35"/>
      <c r="K50" s="33"/>
    </row>
    <row r="51" spans="1:11" s="29" customFormat="1" ht="20.25" customHeight="1" x14ac:dyDescent="0.25">
      <c r="A51" s="26">
        <v>2</v>
      </c>
      <c r="B51" s="32" t="s">
        <v>66</v>
      </c>
      <c r="C51" s="26" t="s">
        <v>22</v>
      </c>
      <c r="D51" s="33"/>
      <c r="E51" s="34"/>
      <c r="H51" s="35"/>
      <c r="K51" s="33"/>
    </row>
    <row r="52" spans="1:11" s="29" customFormat="1" ht="19.2" customHeight="1" x14ac:dyDescent="0.25">
      <c r="A52" s="26">
        <v>3</v>
      </c>
      <c r="B52" s="32" t="s">
        <v>67</v>
      </c>
      <c r="C52" s="26" t="s">
        <v>22</v>
      </c>
      <c r="D52" s="33"/>
      <c r="E52" s="34"/>
      <c r="H52" s="35"/>
      <c r="K52" s="33"/>
    </row>
    <row r="53" spans="1:11" s="29" customFormat="1" ht="40.200000000000003" customHeight="1" x14ac:dyDescent="0.25">
      <c r="A53" s="26">
        <v>4</v>
      </c>
      <c r="B53" s="32" t="s">
        <v>68</v>
      </c>
      <c r="C53" s="26" t="s">
        <v>22</v>
      </c>
      <c r="D53" s="33"/>
      <c r="E53" s="34"/>
      <c r="H53" s="35"/>
      <c r="K53" s="33"/>
    </row>
    <row r="54" spans="1:11" s="42" customFormat="1" ht="40.799999999999997" customHeight="1" x14ac:dyDescent="0.25">
      <c r="A54" s="26">
        <v>5</v>
      </c>
      <c r="B54" s="32" t="s">
        <v>69</v>
      </c>
      <c r="C54" s="26" t="s">
        <v>57</v>
      </c>
      <c r="D54" s="33"/>
      <c r="E54" s="34"/>
      <c r="H54" s="35"/>
      <c r="K54" s="33"/>
    </row>
    <row r="55" spans="1:11" s="29" customFormat="1" ht="20.399999999999999" customHeight="1" x14ac:dyDescent="0.25">
      <c r="A55" s="40" t="s">
        <v>70</v>
      </c>
      <c r="B55" s="40"/>
      <c r="C55" s="40"/>
      <c r="D55" s="33">
        <f>E55*H55*12</f>
        <v>18913.248</v>
      </c>
      <c r="E55" s="34">
        <v>2.04</v>
      </c>
      <c r="H55" s="35">
        <f>H16</f>
        <v>772.6</v>
      </c>
      <c r="K55" s="33">
        <f>D55</f>
        <v>18913.248</v>
      </c>
    </row>
    <row r="56" spans="1:11" s="29" customFormat="1" ht="66.599999999999994" customHeight="1" x14ac:dyDescent="0.25">
      <c r="A56" s="26">
        <v>1</v>
      </c>
      <c r="B56" s="32" t="s">
        <v>71</v>
      </c>
      <c r="C56" s="26" t="s">
        <v>22</v>
      </c>
      <c r="D56" s="33"/>
      <c r="E56" s="34"/>
      <c r="H56" s="35"/>
      <c r="K56" s="33"/>
    </row>
    <row r="57" spans="1:11" s="29" customFormat="1" ht="78.75" customHeight="1" x14ac:dyDescent="0.25">
      <c r="A57" s="26">
        <v>2</v>
      </c>
      <c r="B57" s="32" t="s">
        <v>72</v>
      </c>
      <c r="C57" s="26" t="s">
        <v>22</v>
      </c>
      <c r="D57" s="33"/>
      <c r="E57" s="34"/>
      <c r="H57" s="35"/>
      <c r="K57" s="33"/>
    </row>
    <row r="58" spans="1:11" s="42" customFormat="1" ht="40.799999999999997" customHeight="1" x14ac:dyDescent="0.25">
      <c r="A58" s="26">
        <v>3</v>
      </c>
      <c r="B58" s="32" t="s">
        <v>73</v>
      </c>
      <c r="C58" s="26" t="s">
        <v>57</v>
      </c>
      <c r="D58" s="33"/>
      <c r="E58" s="34"/>
      <c r="H58" s="35"/>
      <c r="K58" s="33"/>
    </row>
    <row r="59" spans="1:11" s="29" customFormat="1" ht="24" customHeight="1" x14ac:dyDescent="0.25">
      <c r="A59" s="40" t="s">
        <v>74</v>
      </c>
      <c r="B59" s="40"/>
      <c r="C59" s="40"/>
      <c r="D59" s="40"/>
      <c r="E59" s="40"/>
      <c r="H59" s="30"/>
    </row>
    <row r="60" spans="1:11" s="29" customFormat="1" ht="78.75" hidden="1" customHeight="1" x14ac:dyDescent="0.25">
      <c r="A60" s="26" t="s">
        <v>75</v>
      </c>
      <c r="B60" s="32" t="s">
        <v>76</v>
      </c>
      <c r="C60" s="41" t="s">
        <v>77</v>
      </c>
      <c r="D60" s="33">
        <f>E60*H61*12</f>
        <v>36435.816000000006</v>
      </c>
      <c r="E60" s="34">
        <v>3.93</v>
      </c>
      <c r="H60" s="30"/>
    </row>
    <row r="61" spans="1:11" s="29" customFormat="1" ht="66" customHeight="1" x14ac:dyDescent="0.25">
      <c r="A61" s="26">
        <v>1</v>
      </c>
      <c r="B61" s="32" t="s">
        <v>76</v>
      </c>
      <c r="C61" s="26" t="s">
        <v>78</v>
      </c>
      <c r="D61" s="33"/>
      <c r="E61" s="34"/>
      <c r="H61" s="35">
        <f>H16</f>
        <v>772.6</v>
      </c>
      <c r="K61" s="54">
        <v>36435.82</v>
      </c>
    </row>
    <row r="62" spans="1:11" s="29" customFormat="1" ht="30.75" customHeight="1" x14ac:dyDescent="0.25">
      <c r="A62" s="26">
        <v>2</v>
      </c>
      <c r="B62" s="32" t="s">
        <v>79</v>
      </c>
      <c r="C62" s="26" t="s">
        <v>80</v>
      </c>
      <c r="D62" s="33"/>
      <c r="E62" s="34"/>
      <c r="H62" s="35"/>
      <c r="K62" s="55"/>
    </row>
    <row r="63" spans="1:11" s="29" customFormat="1" ht="13.2" x14ac:dyDescent="0.25">
      <c r="A63" s="40" t="s">
        <v>81</v>
      </c>
      <c r="B63" s="40"/>
      <c r="C63" s="40"/>
      <c r="D63" s="40"/>
      <c r="E63" s="40"/>
      <c r="H63" s="43"/>
      <c r="K63" s="52"/>
    </row>
    <row r="64" spans="1:11" s="29" customFormat="1" ht="66" x14ac:dyDescent="0.25">
      <c r="A64" s="26">
        <v>1</v>
      </c>
      <c r="B64" s="32" t="s">
        <v>82</v>
      </c>
      <c r="C64" s="41" t="s">
        <v>83</v>
      </c>
      <c r="D64" s="33">
        <f>E64*H64*12</f>
        <v>35694.120000000003</v>
      </c>
      <c r="E64" s="34">
        <v>3.85</v>
      </c>
      <c r="H64" s="35">
        <f>H16</f>
        <v>772.6</v>
      </c>
      <c r="K64" s="33">
        <f>D64</f>
        <v>35694.120000000003</v>
      </c>
    </row>
    <row r="65" spans="1:11" s="29" customFormat="1" ht="67.5" customHeight="1" x14ac:dyDescent="0.25">
      <c r="A65" s="26">
        <v>2</v>
      </c>
      <c r="B65" s="32" t="s">
        <v>84</v>
      </c>
      <c r="C65" s="41" t="s">
        <v>83</v>
      </c>
      <c r="D65" s="33"/>
      <c r="E65" s="34"/>
      <c r="H65" s="35"/>
      <c r="K65" s="33"/>
    </row>
    <row r="66" spans="1:11" s="29" customFormat="1" ht="66" x14ac:dyDescent="0.25">
      <c r="A66" s="44">
        <v>3</v>
      </c>
      <c r="B66" s="32" t="s">
        <v>85</v>
      </c>
      <c r="C66" s="44" t="s">
        <v>86</v>
      </c>
      <c r="D66" s="33"/>
      <c r="E66" s="34"/>
      <c r="H66" s="35"/>
      <c r="K66" s="33"/>
    </row>
    <row r="67" spans="1:11" s="29" customFormat="1" ht="30" customHeight="1" x14ac:dyDescent="0.25">
      <c r="A67" s="44"/>
      <c r="B67" s="32" t="s">
        <v>87</v>
      </c>
      <c r="C67" s="44"/>
      <c r="D67" s="33"/>
      <c r="E67" s="34"/>
      <c r="H67" s="35"/>
      <c r="K67" s="33"/>
    </row>
    <row r="68" spans="1:11" s="29" customFormat="1" ht="13.2" x14ac:dyDescent="0.25">
      <c r="A68" s="44"/>
      <c r="B68" s="45" t="s">
        <v>88</v>
      </c>
      <c r="C68" s="44"/>
      <c r="D68" s="33"/>
      <c r="E68" s="34"/>
      <c r="H68" s="35"/>
      <c r="K68" s="33"/>
    </row>
    <row r="69" spans="1:11" s="29" customFormat="1" ht="52.8" customHeight="1" x14ac:dyDescent="0.25">
      <c r="A69" s="44"/>
      <c r="B69" s="45"/>
      <c r="C69" s="44"/>
      <c r="D69" s="33"/>
      <c r="E69" s="34"/>
      <c r="H69" s="35"/>
      <c r="K69" s="33"/>
    </row>
    <row r="70" spans="1:11" s="29" customFormat="1" ht="66" x14ac:dyDescent="0.25">
      <c r="A70" s="44"/>
      <c r="B70" s="32" t="s">
        <v>89</v>
      </c>
      <c r="C70" s="44"/>
      <c r="D70" s="33"/>
      <c r="E70" s="34"/>
      <c r="H70" s="35"/>
      <c r="K70" s="33"/>
    </row>
    <row r="71" spans="1:11" s="29" customFormat="1" ht="52.8" x14ac:dyDescent="0.25">
      <c r="A71" s="44"/>
      <c r="B71" s="32" t="s">
        <v>90</v>
      </c>
      <c r="C71" s="44"/>
      <c r="D71" s="33"/>
      <c r="E71" s="34"/>
      <c r="H71" s="35"/>
      <c r="K71" s="33"/>
    </row>
    <row r="72" spans="1:11" s="29" customFormat="1" ht="79.2" x14ac:dyDescent="0.25">
      <c r="A72" s="26">
        <v>4</v>
      </c>
      <c r="B72" s="32" t="s">
        <v>91</v>
      </c>
      <c r="C72" s="41" t="s">
        <v>92</v>
      </c>
      <c r="D72" s="33"/>
      <c r="E72" s="34"/>
      <c r="H72" s="35"/>
      <c r="K72" s="33"/>
    </row>
    <row r="73" spans="1:11" s="29" customFormat="1" ht="39.6" x14ac:dyDescent="0.25">
      <c r="A73" s="26">
        <v>5</v>
      </c>
      <c r="B73" s="32" t="s">
        <v>93</v>
      </c>
      <c r="C73" s="26" t="s">
        <v>94</v>
      </c>
      <c r="D73" s="33"/>
      <c r="E73" s="34"/>
      <c r="H73" s="35"/>
      <c r="K73" s="33"/>
    </row>
    <row r="74" spans="1:11" s="29" customFormat="1" ht="66" x14ac:dyDescent="0.25">
      <c r="A74" s="26">
        <v>6</v>
      </c>
      <c r="B74" s="32" t="s">
        <v>95</v>
      </c>
      <c r="C74" s="26" t="s">
        <v>96</v>
      </c>
      <c r="D74" s="33"/>
      <c r="E74" s="34"/>
      <c r="H74" s="35"/>
      <c r="K74" s="33"/>
    </row>
    <row r="75" spans="1:11" s="29" customFormat="1" ht="42.6" customHeight="1" x14ac:dyDescent="0.25">
      <c r="A75" s="26">
        <v>7</v>
      </c>
      <c r="B75" s="32" t="s">
        <v>97</v>
      </c>
      <c r="C75" s="26" t="s">
        <v>57</v>
      </c>
      <c r="D75" s="33"/>
      <c r="E75" s="34"/>
      <c r="H75" s="35"/>
      <c r="K75" s="33"/>
    </row>
    <row r="76" spans="1:11" s="29" customFormat="1" ht="79.2" x14ac:dyDescent="0.25">
      <c r="A76" s="26">
        <v>8</v>
      </c>
      <c r="B76" s="32" t="s">
        <v>98</v>
      </c>
      <c r="C76" s="26" t="s">
        <v>99</v>
      </c>
      <c r="D76" s="33"/>
      <c r="E76" s="34"/>
      <c r="H76" s="35"/>
      <c r="K76" s="33"/>
    </row>
    <row r="77" spans="1:11" s="29" customFormat="1" ht="105.6" x14ac:dyDescent="0.25">
      <c r="A77" s="26">
        <v>9</v>
      </c>
      <c r="B77" s="32" t="s">
        <v>100</v>
      </c>
      <c r="C77" s="26" t="s">
        <v>101</v>
      </c>
      <c r="D77" s="33"/>
      <c r="E77" s="34"/>
      <c r="H77" s="35"/>
      <c r="K77" s="33"/>
    </row>
    <row r="78" spans="1:11" s="29" customFormat="1" ht="52.8" x14ac:dyDescent="0.25">
      <c r="A78" s="26">
        <v>10</v>
      </c>
      <c r="B78" s="32" t="s">
        <v>102</v>
      </c>
      <c r="C78" s="26" t="s">
        <v>103</v>
      </c>
      <c r="D78" s="33"/>
      <c r="E78" s="34"/>
      <c r="H78" s="35"/>
      <c r="K78" s="33"/>
    </row>
    <row r="79" spans="1:11" s="29" customFormat="1" ht="26.4" x14ac:dyDescent="0.25">
      <c r="A79" s="26">
        <v>11</v>
      </c>
      <c r="B79" s="32" t="s">
        <v>104</v>
      </c>
      <c r="C79" s="26" t="s">
        <v>105</v>
      </c>
      <c r="D79" s="33"/>
      <c r="E79" s="34"/>
      <c r="H79" s="35"/>
      <c r="K79" s="33"/>
    </row>
    <row r="80" spans="1:11" s="29" customFormat="1" ht="39.6" x14ac:dyDescent="0.25">
      <c r="A80" s="26">
        <v>12</v>
      </c>
      <c r="B80" s="32" t="s">
        <v>106</v>
      </c>
      <c r="C80" s="26" t="s">
        <v>107</v>
      </c>
      <c r="D80" s="33"/>
      <c r="E80" s="34"/>
      <c r="H80" s="35"/>
      <c r="K80" s="33"/>
    </row>
    <row r="81" spans="1:11" s="29" customFormat="1" ht="94.2" customHeight="1" x14ac:dyDescent="0.25">
      <c r="A81" s="26">
        <v>13</v>
      </c>
      <c r="B81" s="32" t="s">
        <v>108</v>
      </c>
      <c r="C81" s="26" t="s">
        <v>109</v>
      </c>
      <c r="D81" s="33"/>
      <c r="E81" s="34"/>
      <c r="H81" s="35"/>
      <c r="K81" s="33"/>
    </row>
    <row r="82" spans="1:11" s="29" customFormat="1" ht="70.2" customHeight="1" x14ac:dyDescent="0.25">
      <c r="A82" s="26">
        <v>14</v>
      </c>
      <c r="B82" s="32" t="s">
        <v>110</v>
      </c>
      <c r="C82" s="26" t="s">
        <v>111</v>
      </c>
      <c r="D82" s="33"/>
      <c r="E82" s="34"/>
      <c r="H82" s="35"/>
      <c r="K82" s="33"/>
    </row>
    <row r="83" spans="1:11" s="29" customFormat="1" ht="53.4" customHeight="1" x14ac:dyDescent="0.25">
      <c r="A83" s="26">
        <v>15</v>
      </c>
      <c r="B83" s="32" t="s">
        <v>112</v>
      </c>
      <c r="C83" s="26" t="s">
        <v>113</v>
      </c>
      <c r="D83" s="27">
        <f>E83*H83*12</f>
        <v>370.84800000000001</v>
      </c>
      <c r="E83" s="28">
        <v>0.04</v>
      </c>
      <c r="H83" s="46">
        <f>H16</f>
        <v>772.6</v>
      </c>
      <c r="K83" s="27">
        <f>D83</f>
        <v>370.84800000000001</v>
      </c>
    </row>
    <row r="84" spans="1:11" s="29" customFormat="1" ht="13.2" x14ac:dyDescent="0.25">
      <c r="A84" s="40" t="s">
        <v>114</v>
      </c>
      <c r="B84" s="40"/>
      <c r="C84" s="40"/>
      <c r="D84" s="40"/>
      <c r="E84" s="40"/>
      <c r="H84" s="30"/>
    </row>
    <row r="85" spans="1:11" s="29" customFormat="1" ht="16.8" customHeight="1" x14ac:dyDescent="0.25">
      <c r="A85" s="26">
        <v>1</v>
      </c>
      <c r="B85" s="32" t="s">
        <v>115</v>
      </c>
      <c r="C85" s="44" t="s">
        <v>116</v>
      </c>
      <c r="D85" s="33">
        <f>E85*H85*12</f>
        <v>37084.800000000003</v>
      </c>
      <c r="E85" s="34">
        <v>4</v>
      </c>
      <c r="H85" s="47">
        <f>H16</f>
        <v>772.6</v>
      </c>
      <c r="K85" s="33">
        <f>D85</f>
        <v>37084.800000000003</v>
      </c>
    </row>
    <row r="86" spans="1:11" s="29" customFormat="1" ht="17.399999999999999" customHeight="1" x14ac:dyDescent="0.25">
      <c r="A86" s="26">
        <v>2</v>
      </c>
      <c r="B86" s="32" t="s">
        <v>117</v>
      </c>
      <c r="C86" s="44"/>
      <c r="D86" s="33"/>
      <c r="E86" s="34"/>
      <c r="H86" s="47"/>
      <c r="K86" s="33"/>
    </row>
    <row r="87" spans="1:11" s="29" customFormat="1" ht="20.399999999999999" customHeight="1" x14ac:dyDescent="0.25">
      <c r="A87" s="48" t="s">
        <v>118</v>
      </c>
      <c r="B87" s="48"/>
      <c r="C87" s="48"/>
      <c r="D87" s="49">
        <f>D16+D21+D23+D26+D28+D42+D47+D49+D55+D60+D64+D83+D85</f>
        <v>274056.67200000002</v>
      </c>
      <c r="E87" s="37"/>
      <c r="H87" s="50">
        <f>29.56*772.6*12</f>
        <v>274056.67200000002</v>
      </c>
      <c r="K87" s="49">
        <f>K16+K21+K23+K26+K28+K42+K47+K49+K55+K61+K64+K83+K85</f>
        <v>274056.67600000004</v>
      </c>
    </row>
    <row r="89" spans="1:11" x14ac:dyDescent="0.3">
      <c r="K89" s="3"/>
    </row>
  </sheetData>
  <mergeCells count="63">
    <mergeCell ref="A87:C87"/>
    <mergeCell ref="K16:K20"/>
    <mergeCell ref="K23:K25"/>
    <mergeCell ref="K28:K40"/>
    <mergeCell ref="K42:K46"/>
    <mergeCell ref="K47:K48"/>
    <mergeCell ref="K49:K54"/>
    <mergeCell ref="K55:K58"/>
    <mergeCell ref="K64:K82"/>
    <mergeCell ref="K85:K86"/>
    <mergeCell ref="K61:K62"/>
    <mergeCell ref="A84:E84"/>
    <mergeCell ref="C85:C86"/>
    <mergeCell ref="D85:D86"/>
    <mergeCell ref="E85:E86"/>
    <mergeCell ref="H85:H86"/>
    <mergeCell ref="D60:D62"/>
    <mergeCell ref="E60:E62"/>
    <mergeCell ref="H61:H62"/>
    <mergeCell ref="A63:E63"/>
    <mergeCell ref="D64:D82"/>
    <mergeCell ref="E64:E82"/>
    <mergeCell ref="H64:H82"/>
    <mergeCell ref="A66:A71"/>
    <mergeCell ref="C66:C71"/>
    <mergeCell ref="B68:B69"/>
    <mergeCell ref="A55:C55"/>
    <mergeCell ref="D55:D58"/>
    <mergeCell ref="E55:E58"/>
    <mergeCell ref="H55:H58"/>
    <mergeCell ref="A59:E59"/>
    <mergeCell ref="A47:C47"/>
    <mergeCell ref="D47:D48"/>
    <mergeCell ref="E47:E48"/>
    <mergeCell ref="H47:H48"/>
    <mergeCell ref="A49:C49"/>
    <mergeCell ref="D49:D54"/>
    <mergeCell ref="E49:E54"/>
    <mergeCell ref="H49:H54"/>
    <mergeCell ref="A41:E41"/>
    <mergeCell ref="A42:C42"/>
    <mergeCell ref="D42:D46"/>
    <mergeCell ref="E42:E46"/>
    <mergeCell ref="H42:H46"/>
    <mergeCell ref="D23:D25"/>
    <mergeCell ref="E23:E25"/>
    <mergeCell ref="H23:H25"/>
    <mergeCell ref="A27:E27"/>
    <mergeCell ref="A28:C28"/>
    <mergeCell ref="D28:D40"/>
    <mergeCell ref="E28:E40"/>
    <mergeCell ref="H28:H40"/>
    <mergeCell ref="A34:C34"/>
    <mergeCell ref="A15:E15"/>
    <mergeCell ref="D16:D20"/>
    <mergeCell ref="E16:E20"/>
    <mergeCell ref="H16:H20"/>
    <mergeCell ref="A22:E22"/>
    <mergeCell ref="B6:C6"/>
    <mergeCell ref="A2:E2"/>
    <mergeCell ref="A3:E3"/>
    <mergeCell ref="A4:E4"/>
    <mergeCell ref="B11:C11"/>
  </mergeCells>
  <pageMargins left="0.70866141732283472" right="0.70866141732283472" top="0.74803149606299213" bottom="0.74803149606299213" header="0.31496062992125984" footer="0.31496062992125984"/>
  <pageSetup paperSize="9" scale="93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2022-12-27T02:51:36Z</cp:lastPrinted>
  <dcterms:created xsi:type="dcterms:W3CDTF">2018-12-12T04:57:01Z</dcterms:created>
  <dcterms:modified xsi:type="dcterms:W3CDTF">2022-12-27T02:52:01Z</dcterms:modified>
</cp:coreProperties>
</file>