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4.ОТЧЕТЫ по перечням\за 2024 отчеты\УК Городок за 2024 отчеты по перечням\"/>
    </mc:Choice>
  </mc:AlternateContent>
  <bookViews>
    <workbookView xWindow="0" yWindow="0" windowWidth="23040" windowHeight="9192"/>
  </bookViews>
  <sheets>
    <sheet name="Строительный 3" sheetId="1" r:id="rId1"/>
  </sheets>
  <definedNames>
    <definedName name="_xlnm.Print_Area" localSheetId="0">'Строительный 3'!$A$1:$G$84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9" i="1" l="1"/>
  <c r="G47" i="1"/>
  <c r="G42" i="1"/>
  <c r="G27" i="1"/>
  <c r="G25" i="1"/>
  <c r="F84" i="1"/>
  <c r="F80" i="1"/>
  <c r="F83" i="1" s="1"/>
  <c r="D83" i="1" s="1"/>
  <c r="G83" i="1" s="1"/>
  <c r="F63" i="1"/>
  <c r="D63" i="1" s="1"/>
  <c r="G63" i="1" s="1"/>
  <c r="D60" i="1"/>
  <c r="G60" i="1" s="1"/>
  <c r="D55" i="1"/>
  <c r="G55" i="1" s="1"/>
  <c r="D49" i="1"/>
  <c r="D47" i="1"/>
  <c r="D42" i="1"/>
  <c r="D27" i="1"/>
  <c r="F25" i="1"/>
  <c r="D25" i="1"/>
  <c r="F22" i="1"/>
  <c r="D22" i="1"/>
  <c r="G22" i="1" s="1"/>
  <c r="F20" i="1"/>
  <c r="D20" i="1"/>
  <c r="G20" i="1" s="1"/>
  <c r="D15" i="1"/>
  <c r="G15" i="1" s="1"/>
  <c r="G84" i="1" l="1"/>
  <c r="D84" i="1"/>
</calcChain>
</file>

<file path=xl/sharedStrings.xml><?xml version="1.0" encoding="utf-8"?>
<sst xmlns="http://schemas.openxmlformats.org/spreadsheetml/2006/main" count="143" uniqueCount="119">
  <si>
    <t>1 категория</t>
  </si>
  <si>
    <t>Год постройки</t>
  </si>
  <si>
    <t>Площадь лестничных клеток, тамбуров ,  кв.м.</t>
  </si>
  <si>
    <t xml:space="preserve">Площадь подвальных помещений, кв.м. </t>
  </si>
  <si>
    <t>нет</t>
  </si>
  <si>
    <t>Общая площадь жилых помещений МКД ,  кв.м.</t>
  </si>
  <si>
    <t>Строительный объем, куб.м.</t>
  </si>
  <si>
    <t>Площадь нежилых помещений, кв.м.</t>
  </si>
  <si>
    <t>Количество этажей,шт.</t>
  </si>
  <si>
    <t>Количество подъездов,шт.</t>
  </si>
  <si>
    <t>Количество квартир,шт.</t>
  </si>
  <si>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</si>
  <si>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</si>
  <si>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</si>
  <si>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</si>
  <si>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</si>
  <si>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</si>
  <si>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</si>
  <si>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</si>
  <si>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</si>
  <si>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</si>
  <si>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</si>
  <si>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</si>
  <si>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</si>
  <si>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</si>
  <si>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</si>
  <si>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</si>
  <si>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</si>
  <si>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 xml:space="preserve">1 раз в месяц 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</si>
  <si>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</si>
  <si>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Проведение дезинсекции и дератизации помещений, входящих в состав общего имущества дома.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</si>
  <si>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</si>
  <si>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</si>
  <si>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</si>
  <si>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</si>
  <si>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</si>
  <si>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</si>
  <si>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</si>
  <si>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</si>
  <si>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Прочистка ливневой канализации</t>
  </si>
  <si>
    <t>1 раз в сезон</t>
  </si>
  <si>
    <t>Уборка крыльца и площадки перед входом в подъезд, очистка металлической решетки и приямка</t>
  </si>
  <si>
    <t>3 раза в неделю</t>
  </si>
  <si>
    <t>Завоз и замена песка в детской песочнице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</si>
  <si>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</si>
  <si>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</si>
  <si>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</si>
  <si>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</si>
  <si>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</si>
  <si>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</si>
  <si>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</si>
  <si>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</si>
  <si>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</si>
  <si>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</si>
  <si>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</si>
  <si>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</si>
  <si>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</si>
  <si>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</si>
  <si>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Промывка инженерных сетей водоснабжения</t>
  </si>
  <si>
    <t>Промывка участков водопровода после выполнения ремонтно-восстановительных работ на водопроводе</t>
  </si>
  <si>
    <t>Содержание системы водоотведения</t>
  </si>
  <si>
    <t>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</si>
  <si>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по мере необходимости и (немедленно)</t>
  </si>
  <si>
    <t>Содержание системы отопления</t>
  </si>
  <si>
    <t>Испытание на прочность и плотность (гидравлические испытания) узлов вода и систем отопления, промывка и регулирование систем отопления</t>
  </si>
  <si>
    <t>Удаление воздуха из системы отопления</t>
  </si>
  <si>
    <t xml:space="preserve">Промывка инженерных сетей теплоснабжения 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</si>
  <si>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</si>
  <si>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</si>
  <si>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</si>
  <si>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</si>
  <si>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</si>
  <si>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</si>
  <si>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</si>
  <si>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</si>
  <si>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 xml:space="preserve">по мере необходимости </t>
  </si>
  <si>
    <t>Содержание круглосуточной оперативно-диспетчерской службы</t>
  </si>
  <si>
    <t>круглосуточно</t>
  </si>
  <si>
    <t>Прочие услуги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</si>
  <si>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</si>
  <si>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</si>
  <si>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</si>
  <si>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</si>
  <si>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</si>
  <si>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</si>
  <si>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</si>
  <si>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</si>
  <si>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</si>
  <si>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</si>
  <si>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Начисление и сбор платы за жилищные услуги, взыскание задолженности по оплате, проведение текущей сверки расчетов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</si>
  <si>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</si>
  <si>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</si>
  <si>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в рабочие дни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</si>
  <si>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</si>
  <si>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</si>
  <si>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</si>
  <si>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</si>
  <si>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</si>
  <si>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</si>
  <si>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</si>
  <si>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</si>
  <si>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</si>
  <si>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</si>
  <si>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</si>
  <si>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</si>
  <si>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</si>
  <si>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16.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</si>
  <si>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</si>
  <si>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</si>
  <si>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</si>
  <si>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по мере накопления</t>
  </si>
  <si>
    <t>Текущий ремонт</t>
  </si>
  <si>
    <t>17.</t>
  </si>
  <si>
    <t>Косметический ремонт подъезда</t>
  </si>
  <si>
    <t>январь-декабрь</t>
  </si>
  <si>
    <t>Всего  в год руб. за 264,1 кв.м.</t>
  </si>
  <si>
    <t>Плановая стоимость работ и услуг на 2024 г., руб.</t>
  </si>
  <si>
    <t>Фактическое выполнение работ и  услуг в 2024 г., руб.</t>
  </si>
  <si>
    <t>Отчет о выполненных работах и оказанных услугах по содержанию общего имущества многоквартирного дома № 3 по пер.Строительный города Белогорск за период с 01 января по 31 декабря 2024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</si>
</sst>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1" fontId="1" fillId="0" borderId="0" xfId="0" applyNumberFormat="1" applyFont="1" applyAlignment="1">
      <alignment horizontal="center"/>
    </xf>
    <xf numFmtId="2" fontId="1" fillId="0" borderId="0" xfId="0" applyNumberFormat="1" applyFont="1" applyAlignment="1">
      <alignment horizontal="center"/>
    </xf>
    <xf numFmtId="2" fontId="1" fillId="0" borderId="0" xfId="0" applyNumberFormat="1" applyFont="1" applyFill="1" applyAlignment="1">
      <alignment horizontal="center"/>
    </xf>
    <xf numFmtId="4" fontId="1" fillId="0" borderId="0" xfId="0" applyNumberFormat="1" applyFont="1" applyAlignment="1">
      <alignment vertic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 vertical="center"/>
    </xf>
    <xf numFmtId="2" fontId="1" fillId="0" borderId="0" xfId="0" applyNumberFormat="1" applyFont="1" applyAlignment="1">
      <alignment horizontal="right" vertical="center"/>
    </xf>
    <xf numFmtId="0" fontId="0" fillId="0" borderId="0" xfId="0" applyAlignment="1">
      <alignment horizontal="left"/>
    </xf>
    <xf numFmtId="0" fontId="1" fillId="0" borderId="0" xfId="0" applyFont="1" applyAlignment="1">
      <alignment horizontal="right"/>
    </xf>
    <xf numFmtId="4" fontId="1" fillId="0" borderId="0" xfId="0" applyNumberFormat="1" applyFont="1" applyAlignment="1">
      <alignment horizontal="center"/>
    </xf>
    <xf numFmtId="0" fontId="1" fillId="0" borderId="0" xfId="0" applyFont="1" applyFill="1" applyAlignment="1">
      <alignment horizontal="right" wrapText="1"/>
    </xf>
    <xf numFmtId="0" fontId="1" fillId="0" borderId="0" xfId="0" applyFont="1" applyFill="1" applyAlignment="1">
      <alignment horizontal="center" wrapText="1"/>
    </xf>
    <xf numFmtId="2" fontId="1" fillId="2" borderId="0" xfId="0" applyNumberFormat="1" applyFont="1" applyFill="1" applyAlignment="1">
      <alignment horizontal="center"/>
    </xf>
    <xf numFmtId="3" fontId="1" fillId="0" borderId="0" xfId="0" applyNumberFormat="1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wrapText="1"/>
    </xf>
    <xf numFmtId="0" fontId="3" fillId="0" borderId="0" xfId="0" applyFont="1"/>
    <xf numFmtId="0" fontId="3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left" wrapText="1"/>
    </xf>
    <xf numFmtId="4" fontId="3" fillId="0" borderId="1" xfId="0" applyNumberFormat="1" applyFont="1" applyBorder="1" applyAlignment="1">
      <alignment vertical="center" wrapText="1"/>
    </xf>
    <xf numFmtId="2" fontId="3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2" fontId="2" fillId="0" borderId="0" xfId="0" applyNumberFormat="1" applyFont="1" applyAlignment="1">
      <alignment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right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center" vertical="center" wrapText="1"/>
    </xf>
    <xf numFmtId="4" fontId="3" fillId="0" borderId="3" xfId="0" applyNumberFormat="1" applyFont="1" applyBorder="1" applyAlignment="1">
      <alignment horizontal="center" vertical="center" wrapText="1"/>
    </xf>
    <xf numFmtId="4" fontId="3" fillId="0" borderId="4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4" fontId="1" fillId="0" borderId="0" xfId="0" applyNumberFormat="1" applyFont="1" applyAlignment="1">
      <alignment horizontal="center" vertical="center"/>
    </xf>
    <xf numFmtId="2" fontId="3" fillId="0" borderId="2" xfId="0" applyNumberFormat="1" applyFont="1" applyBorder="1" applyAlignment="1">
      <alignment horizontal="center" vertical="center" wrapText="1"/>
    </xf>
    <xf numFmtId="2" fontId="3" fillId="0" borderId="3" xfId="0" applyNumberFormat="1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2" fontId="2" fillId="0" borderId="0" xfId="0" applyNumberFormat="1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6"/>
  <dimension ref="A1:K84"/>
  <sheetViews>
    <sheetView tabSelected="1" zoomScaleNormal="100" workbookViewId="0">
      <selection activeCell="A3" sqref="A3"/>
    </sheetView>
  </sheetViews>
  <sheetFormatPr defaultRowHeight="13.2" x14ac:dyDescent="0.25"/>
  <cols>
    <col min="1" max="1" width="6" style="1" customWidth="1"/>
    <col min="2" max="2" width="44.44140625" style="9" customWidth="1"/>
    <col min="3" max="3" width="18" style="10" customWidth="1"/>
    <col min="4" max="4" width="13" style="8" customWidth="1"/>
    <col min="5" max="5" width="11.88671875" style="8" hidden="1" customWidth="1"/>
    <col min="6" max="6" width="17.44140625" style="2" hidden="1" customWidth="1"/>
    <col min="7" max="8" width="12.33203125" style="2" customWidth="1"/>
    <col min="9" max="9" width="12.109375" style="2" customWidth="1"/>
    <col min="10" max="10" width="9.44140625" style="2" customWidth="1"/>
    <col min="11" max="11" width="8.88671875" style="2" hidden="1" customWidth="1"/>
    <col min="12" max="16384" width="8.88671875" style="2"/>
  </cols>
  <sheetData>
    <row r="1" spans="1:8" x14ac:dyDescent="0.25">
      <c r="D1" s="3" t="s">
        <v>0</v>
      </c>
      <c r="E1" s="3"/>
    </row>
    <row r="2" spans="1:8" ht="41.4" customHeight="1" x14ac:dyDescent="0.25">
      <c r="A2" s="44" t="s">
        <v>118</v>
      </c>
      <c r="B2" s="44"/>
      <c r="C2" s="44"/>
      <c r="D2" s="44"/>
      <c r="E2" s="44"/>
      <c r="F2" s="44"/>
      <c r="G2" s="44"/>
      <c r="H2" s="30"/>
    </row>
    <row r="3" spans="1:8" ht="24" customHeight="1" x14ac:dyDescent="0.25">
      <c r="A3" s="4"/>
      <c r="B3" s="4"/>
      <c r="C3" s="15" t="s">
        <v>1</v>
      </c>
      <c r="D3" s="16">
        <v>1986</v>
      </c>
      <c r="E3" s="6"/>
    </row>
    <row r="4" spans="1:8" x14ac:dyDescent="0.25">
      <c r="A4" s="4"/>
      <c r="B4" s="4"/>
      <c r="C4" s="11" t="s">
        <v>8</v>
      </c>
      <c r="D4" s="5">
        <v>2</v>
      </c>
      <c r="E4" s="6"/>
    </row>
    <row r="5" spans="1:8" x14ac:dyDescent="0.25">
      <c r="A5" s="4"/>
      <c r="B5" s="4"/>
      <c r="C5" s="11" t="s">
        <v>9</v>
      </c>
      <c r="D5" s="5">
        <v>1</v>
      </c>
      <c r="E5" s="6"/>
    </row>
    <row r="6" spans="1:8" x14ac:dyDescent="0.25">
      <c r="A6" s="4"/>
      <c r="B6" s="4"/>
      <c r="C6" s="11" t="s">
        <v>10</v>
      </c>
      <c r="D6" s="5">
        <v>4</v>
      </c>
      <c r="E6" s="6"/>
    </row>
    <row r="7" spans="1:8" x14ac:dyDescent="0.25">
      <c r="A7" s="4"/>
      <c r="B7" s="4"/>
      <c r="C7" s="11" t="s">
        <v>5</v>
      </c>
      <c r="D7" s="17">
        <v>264.10000000000002</v>
      </c>
      <c r="E7" s="7"/>
    </row>
    <row r="8" spans="1:8" x14ac:dyDescent="0.25">
      <c r="A8" s="4"/>
      <c r="B8" s="4"/>
      <c r="C8" s="11" t="s">
        <v>7</v>
      </c>
      <c r="D8" s="17" t="s">
        <v>4</v>
      </c>
      <c r="E8" s="7"/>
    </row>
    <row r="9" spans="1:8" x14ac:dyDescent="0.25">
      <c r="A9" s="4"/>
      <c r="B9" s="4"/>
      <c r="C9" s="11" t="s">
        <v>2</v>
      </c>
      <c r="D9" s="6">
        <v>21.6</v>
      </c>
      <c r="E9" s="6"/>
    </row>
    <row r="10" spans="1:8" ht="14.4" x14ac:dyDescent="0.3">
      <c r="A10" s="4"/>
      <c r="B10" s="12"/>
      <c r="C10" s="13" t="s">
        <v>3</v>
      </c>
      <c r="D10" s="14" t="s">
        <v>4</v>
      </c>
      <c r="E10" s="6"/>
    </row>
    <row r="11" spans="1:8" ht="14.4" x14ac:dyDescent="0.3">
      <c r="A11" s="4"/>
      <c r="B11" s="12"/>
      <c r="C11" s="13" t="s">
        <v>6</v>
      </c>
      <c r="D11" s="18">
        <v>1403</v>
      </c>
      <c r="E11" s="6"/>
    </row>
    <row r="13" spans="1:8" ht="64.8" customHeight="1" x14ac:dyDescent="0.25">
      <c r="A13" s="19" t="s">
        <v>11</v>
      </c>
      <c r="B13" s="19" t="s">
        <v>12</v>
      </c>
      <c r="C13" s="19" t="s">
        <v>13</v>
      </c>
      <c r="D13" s="20" t="s">
        <v>116</v>
      </c>
      <c r="E13" s="19" t="s">
        <v>14</v>
      </c>
      <c r="G13" s="20" t="s">
        <v>117</v>
      </c>
    </row>
    <row r="14" spans="1:8" x14ac:dyDescent="0.25">
      <c r="A14" s="43" t="s">
        <v>15</v>
      </c>
      <c r="B14" s="43"/>
      <c r="C14" s="43"/>
      <c r="D14" s="43"/>
      <c r="E14" s="43"/>
      <c r="F14" s="8"/>
    </row>
    <row r="15" spans="1:8" ht="79.8" customHeight="1" x14ac:dyDescent="0.25">
      <c r="A15" s="19">
        <v>1</v>
      </c>
      <c r="B15" s="22" t="s">
        <v>16</v>
      </c>
      <c r="C15" s="19" t="s">
        <v>17</v>
      </c>
      <c r="D15" s="33">
        <f>E15*F15*12</f>
        <v>3898.116</v>
      </c>
      <c r="E15" s="37">
        <v>1.23</v>
      </c>
      <c r="F15" s="38">
        <v>264.10000000000002</v>
      </c>
      <c r="G15" s="33">
        <f>D15</f>
        <v>3898.116</v>
      </c>
    </row>
    <row r="16" spans="1:8" ht="42.75" customHeight="1" x14ac:dyDescent="0.25">
      <c r="A16" s="19">
        <v>2</v>
      </c>
      <c r="B16" s="22" t="s">
        <v>18</v>
      </c>
      <c r="C16" s="19" t="s">
        <v>19</v>
      </c>
      <c r="D16" s="33"/>
      <c r="E16" s="37"/>
      <c r="F16" s="38"/>
      <c r="G16" s="33"/>
    </row>
    <row r="17" spans="1:7" ht="27" customHeight="1" x14ac:dyDescent="0.25">
      <c r="A17" s="19">
        <v>3</v>
      </c>
      <c r="B17" s="22" t="s">
        <v>20</v>
      </c>
      <c r="C17" s="19" t="s">
        <v>19</v>
      </c>
      <c r="D17" s="33"/>
      <c r="E17" s="37"/>
      <c r="F17" s="38"/>
      <c r="G17" s="33"/>
    </row>
    <row r="18" spans="1:7" ht="40.5" customHeight="1" x14ac:dyDescent="0.25">
      <c r="A18" s="19">
        <v>4</v>
      </c>
      <c r="B18" s="22" t="s">
        <v>21</v>
      </c>
      <c r="C18" s="19" t="s">
        <v>19</v>
      </c>
      <c r="D18" s="33"/>
      <c r="E18" s="37"/>
      <c r="F18" s="38"/>
      <c r="G18" s="33"/>
    </row>
    <row r="19" spans="1:7" ht="55.5" customHeight="1" x14ac:dyDescent="0.25">
      <c r="A19" s="19">
        <v>5</v>
      </c>
      <c r="B19" s="22" t="s">
        <v>22</v>
      </c>
      <c r="C19" s="19" t="s">
        <v>19</v>
      </c>
      <c r="D19" s="33"/>
      <c r="E19" s="37"/>
      <c r="F19" s="38"/>
      <c r="G19" s="33"/>
    </row>
    <row r="20" spans="1:7" ht="32.25" customHeight="1" x14ac:dyDescent="0.25">
      <c r="A20" s="19">
        <v>6</v>
      </c>
      <c r="B20" s="22" t="s">
        <v>23</v>
      </c>
      <c r="C20" s="19"/>
      <c r="D20" s="20">
        <f>E20*F20*12</f>
        <v>475.38</v>
      </c>
      <c r="E20" s="21">
        <v>0.15</v>
      </c>
      <c r="F20" s="8">
        <f>F15</f>
        <v>264.10000000000002</v>
      </c>
      <c r="G20" s="20">
        <f>D20</f>
        <v>475.38</v>
      </c>
    </row>
    <row r="21" spans="1:7" x14ac:dyDescent="0.25">
      <c r="A21" s="43" t="s">
        <v>24</v>
      </c>
      <c r="B21" s="43"/>
      <c r="C21" s="43"/>
      <c r="D21" s="43"/>
      <c r="E21" s="43"/>
      <c r="F21" s="8"/>
    </row>
    <row r="22" spans="1:7" ht="29.4" customHeight="1" x14ac:dyDescent="0.25">
      <c r="A22" s="19">
        <v>1</v>
      </c>
      <c r="B22" s="22" t="s">
        <v>25</v>
      </c>
      <c r="C22" s="19" t="s">
        <v>26</v>
      </c>
      <c r="D22" s="33">
        <f>E22*F22*12</f>
        <v>5419.3320000000003</v>
      </c>
      <c r="E22" s="37">
        <v>1.71</v>
      </c>
      <c r="F22" s="38">
        <f>F15</f>
        <v>264.10000000000002</v>
      </c>
      <c r="G22" s="33">
        <f>D22</f>
        <v>5419.3320000000003</v>
      </c>
    </row>
    <row r="23" spans="1:7" ht="29.4" customHeight="1" x14ac:dyDescent="0.25">
      <c r="A23" s="19">
        <v>2</v>
      </c>
      <c r="B23" s="22" t="s">
        <v>27</v>
      </c>
      <c r="C23" s="19" t="s">
        <v>28</v>
      </c>
      <c r="D23" s="33"/>
      <c r="E23" s="37"/>
      <c r="F23" s="38"/>
      <c r="G23" s="33"/>
    </row>
    <row r="24" spans="1:7" ht="66.599999999999994" customHeight="1" x14ac:dyDescent="0.25">
      <c r="A24" s="19">
        <v>3</v>
      </c>
      <c r="B24" s="22" t="s">
        <v>29</v>
      </c>
      <c r="C24" s="19" t="s">
        <v>28</v>
      </c>
      <c r="D24" s="33"/>
      <c r="E24" s="37"/>
      <c r="F24" s="38"/>
      <c r="G24" s="33"/>
    </row>
    <row r="25" spans="1:7" ht="27.6" customHeight="1" x14ac:dyDescent="0.25">
      <c r="A25" s="19">
        <v>4</v>
      </c>
      <c r="B25" s="22" t="s">
        <v>30</v>
      </c>
      <c r="C25" s="19" t="s">
        <v>19</v>
      </c>
      <c r="D25" s="20">
        <f>E25*F25*12</f>
        <v>1077.5280000000002</v>
      </c>
      <c r="E25" s="21">
        <v>0.34</v>
      </c>
      <c r="F25" s="8">
        <f>F15</f>
        <v>264.10000000000002</v>
      </c>
      <c r="G25" s="20">
        <f>D25</f>
        <v>1077.5280000000002</v>
      </c>
    </row>
    <row r="26" spans="1:7" x14ac:dyDescent="0.25">
      <c r="A26" s="43" t="s">
        <v>31</v>
      </c>
      <c r="B26" s="43"/>
      <c r="C26" s="43"/>
      <c r="D26" s="43"/>
      <c r="E26" s="43"/>
      <c r="F26" s="8"/>
    </row>
    <row r="27" spans="1:7" x14ac:dyDescent="0.25">
      <c r="A27" s="31" t="s">
        <v>32</v>
      </c>
      <c r="B27" s="31"/>
      <c r="C27" s="31"/>
      <c r="D27" s="33">
        <f>E27*F27*12</f>
        <v>16099.536000000002</v>
      </c>
      <c r="E27" s="37">
        <v>5.08</v>
      </c>
      <c r="F27" s="38">
        <v>264.10000000000002</v>
      </c>
      <c r="G27" s="33">
        <f>D27</f>
        <v>16099.536000000002</v>
      </c>
    </row>
    <row r="28" spans="1:7" ht="18.600000000000001" customHeight="1" x14ac:dyDescent="0.25">
      <c r="A28" s="19">
        <v>1</v>
      </c>
      <c r="B28" s="22" t="s">
        <v>33</v>
      </c>
      <c r="C28" s="19" t="s">
        <v>34</v>
      </c>
      <c r="D28" s="33"/>
      <c r="E28" s="37"/>
      <c r="F28" s="38"/>
      <c r="G28" s="33"/>
    </row>
    <row r="29" spans="1:7" ht="57" customHeight="1" x14ac:dyDescent="0.25">
      <c r="A29" s="19">
        <v>2</v>
      </c>
      <c r="B29" s="22" t="s">
        <v>35</v>
      </c>
      <c r="C29" s="19" t="s">
        <v>36</v>
      </c>
      <c r="D29" s="33"/>
      <c r="E29" s="37"/>
      <c r="F29" s="38"/>
      <c r="G29" s="33"/>
    </row>
    <row r="30" spans="1:7" ht="15" customHeight="1" x14ac:dyDescent="0.25">
      <c r="A30" s="19">
        <v>3</v>
      </c>
      <c r="B30" s="22" t="s">
        <v>37</v>
      </c>
      <c r="C30" s="19" t="s">
        <v>38</v>
      </c>
      <c r="D30" s="33"/>
      <c r="E30" s="37"/>
      <c r="F30" s="38"/>
      <c r="G30" s="33"/>
    </row>
    <row r="31" spans="1:7" ht="16.2" customHeight="1" x14ac:dyDescent="0.25">
      <c r="A31" s="19">
        <v>4</v>
      </c>
      <c r="B31" s="22" t="s">
        <v>39</v>
      </c>
      <c r="C31" s="19" t="s">
        <v>40</v>
      </c>
      <c r="D31" s="33"/>
      <c r="E31" s="37"/>
      <c r="F31" s="38"/>
      <c r="G31" s="33"/>
    </row>
    <row r="32" spans="1:7" ht="28.2" customHeight="1" x14ac:dyDescent="0.25">
      <c r="A32" s="19">
        <v>5</v>
      </c>
      <c r="B32" s="22" t="s">
        <v>41</v>
      </c>
      <c r="C32" s="19" t="s">
        <v>42</v>
      </c>
      <c r="D32" s="33"/>
      <c r="E32" s="37"/>
      <c r="F32" s="38"/>
      <c r="G32" s="33"/>
    </row>
    <row r="33" spans="1:7" ht="16.8" customHeight="1" x14ac:dyDescent="0.25">
      <c r="A33" s="19">
        <v>6</v>
      </c>
      <c r="B33" s="22" t="s">
        <v>43</v>
      </c>
      <c r="C33" s="19" t="s">
        <v>44</v>
      </c>
      <c r="D33" s="33"/>
      <c r="E33" s="37"/>
      <c r="F33" s="38"/>
      <c r="G33" s="33"/>
    </row>
    <row r="34" spans="1:7" x14ac:dyDescent="0.25">
      <c r="A34" s="31" t="s">
        <v>45</v>
      </c>
      <c r="B34" s="31"/>
      <c r="C34" s="31"/>
      <c r="D34" s="33"/>
      <c r="E34" s="37"/>
      <c r="F34" s="38"/>
      <c r="G34" s="33"/>
    </row>
    <row r="35" spans="1:7" ht="27" customHeight="1" x14ac:dyDescent="0.25">
      <c r="A35" s="19">
        <v>7</v>
      </c>
      <c r="B35" s="22" t="s">
        <v>46</v>
      </c>
      <c r="C35" s="19" t="s">
        <v>47</v>
      </c>
      <c r="D35" s="33"/>
      <c r="E35" s="37"/>
      <c r="F35" s="38"/>
      <c r="G35" s="33"/>
    </row>
    <row r="36" spans="1:7" ht="39.6" customHeight="1" x14ac:dyDescent="0.25">
      <c r="A36" s="19">
        <v>8</v>
      </c>
      <c r="B36" s="22" t="s">
        <v>48</v>
      </c>
      <c r="C36" s="19" t="s">
        <v>47</v>
      </c>
      <c r="D36" s="33"/>
      <c r="E36" s="37"/>
      <c r="F36" s="38"/>
      <c r="G36" s="33"/>
    </row>
    <row r="37" spans="1:7" ht="40.200000000000003" customHeight="1" x14ac:dyDescent="0.25">
      <c r="A37" s="19">
        <v>9</v>
      </c>
      <c r="B37" s="22" t="s">
        <v>49</v>
      </c>
      <c r="C37" s="19" t="s">
        <v>34</v>
      </c>
      <c r="D37" s="33"/>
      <c r="E37" s="37"/>
      <c r="F37" s="38"/>
      <c r="G37" s="33"/>
    </row>
    <row r="38" spans="1:7" ht="19.8" customHeight="1" x14ac:dyDescent="0.25">
      <c r="A38" s="19">
        <v>10</v>
      </c>
      <c r="B38" s="22" t="s">
        <v>50</v>
      </c>
      <c r="C38" s="19" t="s">
        <v>34</v>
      </c>
      <c r="D38" s="33"/>
      <c r="E38" s="37"/>
      <c r="F38" s="38"/>
      <c r="G38" s="33"/>
    </row>
    <row r="39" spans="1:7" ht="36.75" customHeight="1" x14ac:dyDescent="0.25">
      <c r="A39" s="19">
        <v>11</v>
      </c>
      <c r="B39" s="22" t="s">
        <v>35</v>
      </c>
      <c r="C39" s="19" t="s">
        <v>51</v>
      </c>
      <c r="D39" s="33"/>
      <c r="E39" s="37"/>
      <c r="F39" s="38"/>
      <c r="G39" s="33"/>
    </row>
    <row r="40" spans="1:7" ht="19.8" customHeight="1" x14ac:dyDescent="0.25">
      <c r="A40" s="19">
        <v>12</v>
      </c>
      <c r="B40" s="22" t="s">
        <v>52</v>
      </c>
      <c r="C40" s="19" t="s">
        <v>34</v>
      </c>
      <c r="D40" s="33"/>
      <c r="E40" s="37"/>
      <c r="F40" s="38"/>
      <c r="G40" s="33"/>
    </row>
    <row r="41" spans="1:7" x14ac:dyDescent="0.25">
      <c r="A41" s="43" t="s">
        <v>53</v>
      </c>
      <c r="B41" s="43"/>
      <c r="C41" s="43"/>
      <c r="D41" s="43"/>
      <c r="E41" s="43"/>
      <c r="F41" s="8"/>
    </row>
    <row r="42" spans="1:7" x14ac:dyDescent="0.25">
      <c r="A42" s="31" t="s">
        <v>54</v>
      </c>
      <c r="B42" s="31"/>
      <c r="C42" s="31"/>
      <c r="D42" s="33">
        <f>E42*F42*12</f>
        <v>4310.112000000001</v>
      </c>
      <c r="E42" s="37">
        <v>1.36</v>
      </c>
      <c r="F42" s="38">
        <v>264.10000000000002</v>
      </c>
      <c r="G42" s="33">
        <f>D42</f>
        <v>4310.112000000001</v>
      </c>
    </row>
    <row r="43" spans="1:7" ht="79.8" customHeight="1" x14ac:dyDescent="0.25">
      <c r="A43" s="19">
        <v>1</v>
      </c>
      <c r="B43" s="22" t="s">
        <v>55</v>
      </c>
      <c r="C43" s="19" t="s">
        <v>56</v>
      </c>
      <c r="D43" s="33"/>
      <c r="E43" s="37"/>
      <c r="F43" s="38"/>
      <c r="G43" s="33"/>
    </row>
    <row r="44" spans="1:7" ht="53.4" customHeight="1" x14ac:dyDescent="0.25">
      <c r="A44" s="19">
        <v>2</v>
      </c>
      <c r="B44" s="22" t="s">
        <v>57</v>
      </c>
      <c r="C44" s="19" t="s">
        <v>56</v>
      </c>
      <c r="D44" s="33"/>
      <c r="E44" s="37"/>
      <c r="F44" s="38"/>
      <c r="G44" s="33"/>
    </row>
    <row r="45" spans="1:7" s="23" customFormat="1" ht="17.399999999999999" customHeight="1" x14ac:dyDescent="0.25">
      <c r="A45" s="19">
        <v>3</v>
      </c>
      <c r="B45" s="22" t="s">
        <v>58</v>
      </c>
      <c r="C45" s="19" t="s">
        <v>19</v>
      </c>
      <c r="D45" s="33"/>
      <c r="E45" s="37"/>
      <c r="F45" s="38"/>
      <c r="G45" s="33"/>
    </row>
    <row r="46" spans="1:7" s="23" customFormat="1" ht="30.6" customHeight="1" x14ac:dyDescent="0.25">
      <c r="A46" s="19">
        <v>4</v>
      </c>
      <c r="B46" s="22" t="s">
        <v>59</v>
      </c>
      <c r="C46" s="19" t="s">
        <v>56</v>
      </c>
      <c r="D46" s="33"/>
      <c r="E46" s="37"/>
      <c r="F46" s="38"/>
      <c r="G46" s="33"/>
    </row>
    <row r="47" spans="1:7" x14ac:dyDescent="0.25">
      <c r="A47" s="31" t="s">
        <v>60</v>
      </c>
      <c r="B47" s="31"/>
      <c r="C47" s="31"/>
      <c r="D47" s="33">
        <f>E47*F47*12</f>
        <v>5831.3280000000013</v>
      </c>
      <c r="E47" s="37">
        <v>1.84</v>
      </c>
      <c r="F47" s="38">
        <v>264.10000000000002</v>
      </c>
      <c r="G47" s="33">
        <f>D47</f>
        <v>5831.3280000000013</v>
      </c>
    </row>
    <row r="48" spans="1:7" ht="42" customHeight="1" x14ac:dyDescent="0.25">
      <c r="A48" s="19">
        <v>1</v>
      </c>
      <c r="B48" s="22" t="s">
        <v>61</v>
      </c>
      <c r="C48" s="19" t="s">
        <v>62</v>
      </c>
      <c r="D48" s="33"/>
      <c r="E48" s="37"/>
      <c r="F48" s="38"/>
      <c r="G48" s="33"/>
    </row>
    <row r="49" spans="1:7" x14ac:dyDescent="0.25">
      <c r="A49" s="31" t="s">
        <v>63</v>
      </c>
      <c r="B49" s="31"/>
      <c r="C49" s="31"/>
      <c r="D49" s="33">
        <f>E49*F49*12</f>
        <v>12645.108000000004</v>
      </c>
      <c r="E49" s="37">
        <v>3.99</v>
      </c>
      <c r="F49" s="38">
        <v>264.10000000000002</v>
      </c>
      <c r="G49" s="33">
        <f>D49</f>
        <v>12645.108000000004</v>
      </c>
    </row>
    <row r="50" spans="1:7" ht="40.200000000000003" customHeight="1" x14ac:dyDescent="0.25">
      <c r="A50" s="19">
        <v>1</v>
      </c>
      <c r="B50" s="22" t="s">
        <v>64</v>
      </c>
      <c r="C50" s="19" t="s">
        <v>19</v>
      </c>
      <c r="D50" s="33"/>
      <c r="E50" s="37"/>
      <c r="F50" s="38"/>
      <c r="G50" s="33"/>
    </row>
    <row r="51" spans="1:7" ht="15.6" customHeight="1" x14ac:dyDescent="0.25">
      <c r="A51" s="19">
        <v>2</v>
      </c>
      <c r="B51" s="22" t="s">
        <v>65</v>
      </c>
      <c r="C51" s="19" t="s">
        <v>19</v>
      </c>
      <c r="D51" s="33"/>
      <c r="E51" s="37"/>
      <c r="F51" s="38"/>
      <c r="G51" s="33"/>
    </row>
    <row r="52" spans="1:7" ht="16.2" customHeight="1" x14ac:dyDescent="0.25">
      <c r="A52" s="19">
        <v>3</v>
      </c>
      <c r="B52" s="22" t="s">
        <v>66</v>
      </c>
      <c r="C52" s="19" t="s">
        <v>19</v>
      </c>
      <c r="D52" s="33"/>
      <c r="E52" s="37"/>
      <c r="F52" s="38"/>
      <c r="G52" s="33"/>
    </row>
    <row r="53" spans="1:7" ht="28.8" customHeight="1" x14ac:dyDescent="0.25">
      <c r="A53" s="19">
        <v>4</v>
      </c>
      <c r="B53" s="22" t="s">
        <v>67</v>
      </c>
      <c r="C53" s="19" t="s">
        <v>19</v>
      </c>
      <c r="D53" s="33"/>
      <c r="E53" s="37"/>
      <c r="F53" s="38"/>
      <c r="G53" s="33"/>
    </row>
    <row r="54" spans="1:7" s="23" customFormat="1" ht="40.200000000000003" customHeight="1" x14ac:dyDescent="0.25">
      <c r="A54" s="19">
        <v>5</v>
      </c>
      <c r="B54" s="22" t="s">
        <v>68</v>
      </c>
      <c r="C54" s="19" t="s">
        <v>56</v>
      </c>
      <c r="D54" s="33"/>
      <c r="E54" s="37"/>
      <c r="F54" s="38"/>
      <c r="G54" s="33"/>
    </row>
    <row r="55" spans="1:7" x14ac:dyDescent="0.25">
      <c r="A55" s="31" t="s">
        <v>69</v>
      </c>
      <c r="B55" s="31"/>
      <c r="C55" s="31"/>
      <c r="D55" s="33">
        <f>E55*F55*12</f>
        <v>6465.1679999999997</v>
      </c>
      <c r="E55" s="37">
        <v>2.04</v>
      </c>
      <c r="F55" s="38">
        <v>264.10000000000002</v>
      </c>
      <c r="G55" s="33">
        <f>D55</f>
        <v>6465.1679999999997</v>
      </c>
    </row>
    <row r="56" spans="1:7" ht="67.2" customHeight="1" x14ac:dyDescent="0.25">
      <c r="A56" s="19">
        <v>1</v>
      </c>
      <c r="B56" s="22" t="s">
        <v>70</v>
      </c>
      <c r="C56" s="24" t="s">
        <v>19</v>
      </c>
      <c r="D56" s="33"/>
      <c r="E56" s="37"/>
      <c r="F56" s="38"/>
      <c r="G56" s="33"/>
    </row>
    <row r="57" spans="1:7" ht="67.2" customHeight="1" x14ac:dyDescent="0.25">
      <c r="A57" s="19">
        <v>2</v>
      </c>
      <c r="B57" s="22" t="s">
        <v>71</v>
      </c>
      <c r="C57" s="19" t="s">
        <v>19</v>
      </c>
      <c r="D57" s="33"/>
      <c r="E57" s="37"/>
      <c r="F57" s="38"/>
      <c r="G57" s="33"/>
    </row>
    <row r="58" spans="1:7" s="23" customFormat="1" ht="25.2" customHeight="1" x14ac:dyDescent="0.25">
      <c r="A58" s="19">
        <v>3</v>
      </c>
      <c r="B58" s="22" t="s">
        <v>72</v>
      </c>
      <c r="C58" s="19" t="s">
        <v>56</v>
      </c>
      <c r="D58" s="33"/>
      <c r="E58" s="37"/>
      <c r="F58" s="38"/>
      <c r="G58" s="33"/>
    </row>
    <row r="59" spans="1:7" x14ac:dyDescent="0.25">
      <c r="A59" s="31" t="s">
        <v>73</v>
      </c>
      <c r="B59" s="31"/>
      <c r="C59" s="31"/>
      <c r="D59" s="31"/>
      <c r="E59" s="31"/>
      <c r="F59" s="8"/>
    </row>
    <row r="60" spans="1:7" ht="64.8" customHeight="1" x14ac:dyDescent="0.25">
      <c r="A60" s="19">
        <v>1</v>
      </c>
      <c r="B60" s="22" t="s">
        <v>74</v>
      </c>
      <c r="C60" s="19" t="s">
        <v>75</v>
      </c>
      <c r="D60" s="33">
        <f>E60*F60*12</f>
        <v>12454.956000000002</v>
      </c>
      <c r="E60" s="37">
        <v>3.93</v>
      </c>
      <c r="F60" s="38">
        <v>264.10000000000002</v>
      </c>
      <c r="G60" s="33">
        <f>D60</f>
        <v>12454.956000000002</v>
      </c>
    </row>
    <row r="61" spans="1:7" ht="25.8" customHeight="1" x14ac:dyDescent="0.25">
      <c r="A61" s="19">
        <v>2</v>
      </c>
      <c r="B61" s="22" t="s">
        <v>76</v>
      </c>
      <c r="C61" s="19" t="s">
        <v>77</v>
      </c>
      <c r="D61" s="33"/>
      <c r="E61" s="37"/>
      <c r="F61" s="38"/>
      <c r="G61" s="33"/>
    </row>
    <row r="62" spans="1:7" ht="15" customHeight="1" x14ac:dyDescent="0.25">
      <c r="A62" s="31" t="s">
        <v>78</v>
      </c>
      <c r="B62" s="31"/>
      <c r="C62" s="31"/>
      <c r="D62" s="31"/>
      <c r="E62" s="31"/>
      <c r="F62" s="8"/>
    </row>
    <row r="63" spans="1:7" ht="78.75" customHeight="1" x14ac:dyDescent="0.25">
      <c r="A63" s="19">
        <v>1</v>
      </c>
      <c r="B63" s="22" t="s">
        <v>79</v>
      </c>
      <c r="C63" s="24" t="s">
        <v>80</v>
      </c>
      <c r="D63" s="34">
        <f>E63*F63*12</f>
        <v>12328.188000000002</v>
      </c>
      <c r="E63" s="39">
        <v>3.89</v>
      </c>
      <c r="F63" s="38">
        <f>F60</f>
        <v>264.10000000000002</v>
      </c>
      <c r="G63" s="34">
        <f>D63</f>
        <v>12328.188000000002</v>
      </c>
    </row>
    <row r="64" spans="1:7" ht="70.5" customHeight="1" x14ac:dyDescent="0.25">
      <c r="A64" s="19">
        <v>2</v>
      </c>
      <c r="B64" s="22" t="s">
        <v>81</v>
      </c>
      <c r="C64" s="24" t="s">
        <v>80</v>
      </c>
      <c r="D64" s="35"/>
      <c r="E64" s="40"/>
      <c r="F64" s="38"/>
      <c r="G64" s="35"/>
    </row>
    <row r="65" spans="1:7" ht="54.6" customHeight="1" x14ac:dyDescent="0.25">
      <c r="A65" s="42">
        <v>3</v>
      </c>
      <c r="B65" s="22" t="s">
        <v>82</v>
      </c>
      <c r="C65" s="42" t="s">
        <v>83</v>
      </c>
      <c r="D65" s="35"/>
      <c r="E65" s="40"/>
      <c r="F65" s="38"/>
      <c r="G65" s="35"/>
    </row>
    <row r="66" spans="1:7" ht="30.75" customHeight="1" x14ac:dyDescent="0.25">
      <c r="A66" s="42"/>
      <c r="B66" s="22" t="s">
        <v>84</v>
      </c>
      <c r="C66" s="42"/>
      <c r="D66" s="35"/>
      <c r="E66" s="40"/>
      <c r="F66" s="38"/>
      <c r="G66" s="35"/>
    </row>
    <row r="67" spans="1:7" ht="56.4" customHeight="1" x14ac:dyDescent="0.25">
      <c r="A67" s="42"/>
      <c r="B67" s="22" t="s">
        <v>85</v>
      </c>
      <c r="C67" s="42"/>
      <c r="D67" s="35"/>
      <c r="E67" s="40"/>
      <c r="F67" s="38"/>
      <c r="G67" s="35"/>
    </row>
    <row r="68" spans="1:7" ht="54.75" customHeight="1" x14ac:dyDescent="0.25">
      <c r="A68" s="42"/>
      <c r="B68" s="22" t="s">
        <v>86</v>
      </c>
      <c r="C68" s="42"/>
      <c r="D68" s="35"/>
      <c r="E68" s="40"/>
      <c r="F68" s="38"/>
      <c r="G68" s="35"/>
    </row>
    <row r="69" spans="1:7" ht="80.25" customHeight="1" x14ac:dyDescent="0.25">
      <c r="A69" s="19">
        <v>4</v>
      </c>
      <c r="B69" s="22" t="s">
        <v>87</v>
      </c>
      <c r="C69" s="24" t="s">
        <v>88</v>
      </c>
      <c r="D69" s="35"/>
      <c r="E69" s="40"/>
      <c r="F69" s="38"/>
      <c r="G69" s="35"/>
    </row>
    <row r="70" spans="1:7" ht="39.6" customHeight="1" x14ac:dyDescent="0.25">
      <c r="A70" s="19">
        <v>5</v>
      </c>
      <c r="B70" s="22" t="s">
        <v>89</v>
      </c>
      <c r="C70" s="19" t="s">
        <v>90</v>
      </c>
      <c r="D70" s="35"/>
      <c r="E70" s="40"/>
      <c r="F70" s="38"/>
      <c r="G70" s="35"/>
    </row>
    <row r="71" spans="1:7" ht="55.2" customHeight="1" x14ac:dyDescent="0.25">
      <c r="A71" s="19">
        <v>6</v>
      </c>
      <c r="B71" s="22" t="s">
        <v>91</v>
      </c>
      <c r="C71" s="19" t="s">
        <v>92</v>
      </c>
      <c r="D71" s="35"/>
      <c r="E71" s="40"/>
      <c r="F71" s="38"/>
      <c r="G71" s="35"/>
    </row>
    <row r="72" spans="1:7" ht="41.4" customHeight="1" x14ac:dyDescent="0.25">
      <c r="A72" s="19">
        <v>7</v>
      </c>
      <c r="B72" s="22" t="s">
        <v>93</v>
      </c>
      <c r="C72" s="19" t="s">
        <v>56</v>
      </c>
      <c r="D72" s="35"/>
      <c r="E72" s="40"/>
      <c r="F72" s="38"/>
      <c r="G72" s="35"/>
    </row>
    <row r="73" spans="1:7" ht="69" customHeight="1" x14ac:dyDescent="0.25">
      <c r="A73" s="19">
        <v>8</v>
      </c>
      <c r="B73" s="22" t="s">
        <v>94</v>
      </c>
      <c r="C73" s="19" t="s">
        <v>95</v>
      </c>
      <c r="D73" s="35"/>
      <c r="E73" s="40"/>
      <c r="F73" s="38"/>
      <c r="G73" s="35"/>
    </row>
    <row r="74" spans="1:7" ht="107.4" customHeight="1" x14ac:dyDescent="0.25">
      <c r="A74" s="19">
        <v>9</v>
      </c>
      <c r="B74" s="22" t="s">
        <v>96</v>
      </c>
      <c r="C74" s="19" t="s">
        <v>97</v>
      </c>
      <c r="D74" s="35"/>
      <c r="E74" s="40"/>
      <c r="F74" s="38"/>
      <c r="G74" s="35"/>
    </row>
    <row r="75" spans="1:7" ht="43.2" customHeight="1" x14ac:dyDescent="0.25">
      <c r="A75" s="19">
        <v>10</v>
      </c>
      <c r="B75" s="22" t="s">
        <v>98</v>
      </c>
      <c r="C75" s="19" t="s">
        <v>99</v>
      </c>
      <c r="D75" s="35"/>
      <c r="E75" s="40"/>
      <c r="F75" s="38"/>
      <c r="G75" s="35"/>
    </row>
    <row r="76" spans="1:7" ht="30.6" customHeight="1" x14ac:dyDescent="0.25">
      <c r="A76" s="19">
        <v>11</v>
      </c>
      <c r="B76" s="22" t="s">
        <v>100</v>
      </c>
      <c r="C76" s="19" t="s">
        <v>101</v>
      </c>
      <c r="D76" s="35"/>
      <c r="E76" s="40"/>
      <c r="F76" s="38"/>
      <c r="G76" s="35"/>
    </row>
    <row r="77" spans="1:7" ht="42" customHeight="1" x14ac:dyDescent="0.25">
      <c r="A77" s="19">
        <v>12</v>
      </c>
      <c r="B77" s="22" t="s">
        <v>102</v>
      </c>
      <c r="C77" s="19" t="s">
        <v>103</v>
      </c>
      <c r="D77" s="35"/>
      <c r="E77" s="40"/>
      <c r="F77" s="38"/>
      <c r="G77" s="35"/>
    </row>
    <row r="78" spans="1:7" ht="97.8" customHeight="1" x14ac:dyDescent="0.25">
      <c r="A78" s="19">
        <v>13</v>
      </c>
      <c r="B78" s="22" t="s">
        <v>104</v>
      </c>
      <c r="C78" s="19" t="s">
        <v>105</v>
      </c>
      <c r="D78" s="35"/>
      <c r="E78" s="40"/>
      <c r="F78" s="38"/>
      <c r="G78" s="35"/>
    </row>
    <row r="79" spans="1:7" ht="78.75" hidden="1" customHeight="1" x14ac:dyDescent="0.25">
      <c r="A79" s="19" t="s">
        <v>106</v>
      </c>
      <c r="B79" s="22" t="s">
        <v>107</v>
      </c>
      <c r="C79" s="19" t="s">
        <v>108</v>
      </c>
      <c r="D79" s="35"/>
      <c r="E79" s="40"/>
      <c r="F79" s="8"/>
      <c r="G79" s="35"/>
    </row>
    <row r="80" spans="1:7" ht="54" customHeight="1" x14ac:dyDescent="0.25">
      <c r="A80" s="19">
        <v>14</v>
      </c>
      <c r="B80" s="22" t="s">
        <v>109</v>
      </c>
      <c r="C80" s="19" t="s">
        <v>110</v>
      </c>
      <c r="D80" s="36"/>
      <c r="E80" s="41"/>
      <c r="F80" s="8">
        <f>F15</f>
        <v>264.10000000000002</v>
      </c>
      <c r="G80" s="36"/>
    </row>
    <row r="81" spans="1:7" x14ac:dyDescent="0.25">
      <c r="A81" s="31" t="s">
        <v>111</v>
      </c>
      <c r="B81" s="31"/>
      <c r="C81" s="31"/>
      <c r="D81" s="31"/>
      <c r="E81" s="31"/>
      <c r="F81" s="8"/>
    </row>
    <row r="82" spans="1:7" ht="13.2" hidden="1" customHeight="1" x14ac:dyDescent="0.25">
      <c r="A82" s="19" t="s">
        <v>112</v>
      </c>
      <c r="B82" s="25"/>
      <c r="C82" s="24"/>
      <c r="D82" s="26"/>
      <c r="E82" s="27"/>
      <c r="F82" s="8"/>
    </row>
    <row r="83" spans="1:7" ht="20.399999999999999" customHeight="1" x14ac:dyDescent="0.25">
      <c r="A83" s="19">
        <v>1</v>
      </c>
      <c r="B83" s="28" t="s">
        <v>113</v>
      </c>
      <c r="C83" s="19" t="s">
        <v>114</v>
      </c>
      <c r="D83" s="20">
        <f>E83*F83*12</f>
        <v>12676.800000000001</v>
      </c>
      <c r="E83" s="21">
        <v>4</v>
      </c>
      <c r="F83" s="8">
        <f>F80</f>
        <v>264.10000000000002</v>
      </c>
      <c r="G83" s="20">
        <f>D83</f>
        <v>12676.800000000001</v>
      </c>
    </row>
    <row r="84" spans="1:7" ht="20.399999999999999" customHeight="1" x14ac:dyDescent="0.25">
      <c r="A84" s="32" t="s">
        <v>115</v>
      </c>
      <c r="B84" s="32"/>
      <c r="C84" s="32"/>
      <c r="D84" s="29">
        <f>D15+D20+D22+D25+D27+D42+D47+D49+D55+D60+D63+D80+D83</f>
        <v>93681.552000000011</v>
      </c>
      <c r="E84" s="21"/>
      <c r="F84" s="8">
        <f>29.56*264.1*12</f>
        <v>93681.551999999996</v>
      </c>
      <c r="G84" s="29">
        <f>G15+G20+G22+G25+G27+G42+G47+G49+G55+G60+G63+G80+G83</f>
        <v>93681.552000000011</v>
      </c>
    </row>
  </sheetData>
  <mergeCells count="53">
    <mergeCell ref="A14:E14"/>
    <mergeCell ref="D15:D19"/>
    <mergeCell ref="E15:E19"/>
    <mergeCell ref="F15:F19"/>
    <mergeCell ref="A2:G2"/>
    <mergeCell ref="A21:E21"/>
    <mergeCell ref="D22:D24"/>
    <mergeCell ref="E22:E24"/>
    <mergeCell ref="F22:F24"/>
    <mergeCell ref="A26:E26"/>
    <mergeCell ref="A27:C27"/>
    <mergeCell ref="D27:D40"/>
    <mergeCell ref="E27:E40"/>
    <mergeCell ref="F27:F40"/>
    <mergeCell ref="A34:C34"/>
    <mergeCell ref="A41:E41"/>
    <mergeCell ref="A42:C42"/>
    <mergeCell ref="D42:D46"/>
    <mergeCell ref="E42:E46"/>
    <mergeCell ref="F42:F46"/>
    <mergeCell ref="A47:C47"/>
    <mergeCell ref="D47:D48"/>
    <mergeCell ref="E47:E48"/>
    <mergeCell ref="F47:F48"/>
    <mergeCell ref="A49:C49"/>
    <mergeCell ref="D49:D54"/>
    <mergeCell ref="E49:E54"/>
    <mergeCell ref="F49:F54"/>
    <mergeCell ref="E63:E80"/>
    <mergeCell ref="F63:F78"/>
    <mergeCell ref="A65:A68"/>
    <mergeCell ref="C65:C68"/>
    <mergeCell ref="A55:C55"/>
    <mergeCell ref="D55:D58"/>
    <mergeCell ref="E55:E58"/>
    <mergeCell ref="F55:F58"/>
    <mergeCell ref="A59:E59"/>
    <mergeCell ref="A81:E81"/>
    <mergeCell ref="A84:C84"/>
    <mergeCell ref="G15:G19"/>
    <mergeCell ref="G22:G24"/>
    <mergeCell ref="G27:G40"/>
    <mergeCell ref="G42:G46"/>
    <mergeCell ref="G47:G48"/>
    <mergeCell ref="G49:G54"/>
    <mergeCell ref="G55:G58"/>
    <mergeCell ref="G60:G61"/>
    <mergeCell ref="G63:G80"/>
    <mergeCell ref="D60:D61"/>
    <mergeCell ref="E60:E61"/>
    <mergeCell ref="F60:F61"/>
    <mergeCell ref="A62:E62"/>
    <mergeCell ref="D63:D80"/>
  </mergeCells>
  <pageMargins left="0.7" right="0.7" top="0.75" bottom="0.75" header="0.3" footer="0.3"/>
  <pageSetup paperSize="9" scale="8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Строительный 3</vt:lpstr>
      <vt:lpstr>'Строительный 3'!Область_печати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cp:lastPrinted>2021-01-18T05:55:44Z</cp:lastPrinted>
  <dcterms:created xsi:type="dcterms:W3CDTF">2018-12-12T05:07:04Z</dcterms:created>
  <dcterms:modified xsi:type="dcterms:W3CDTF">2025-01-16T04:46:12Z</dcterms:modified>
</cp:coreProperties>
</file>